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anh Hoa\2026 CNTK\LPTB\XD Bảng giá LPTB điều chỉnh\XD Bảng giá điều chỉnh Q3\"/>
    </mc:Choice>
  </mc:AlternateContent>
  <bookViews>
    <workbookView xWindow="-120" yWindow="-120" windowWidth="29040" windowHeight="15840" firstSheet="1" activeTab="3"/>
  </bookViews>
  <sheets>
    <sheet name="foxz" sheetId="13" state="veryHidden" r:id="rId1"/>
    <sheet name="B1 Ô tô con" sheetId="4" r:id="rId2"/>
    <sheet name="B1 (2)" sheetId="5" state="hidden" r:id="rId3"/>
    <sheet name="B2- PICKUP, TẢI VAN" sheetId="6" r:id="rId4"/>
    <sheet name="B2(2)" sheetId="7" state="hidden" r:id="rId5"/>
    <sheet name="B3-Ô TÔ TẢI" sheetId="9" r:id="rId6"/>
    <sheet name="B4-XE MÁY" sheetId="11" r:id="rId7"/>
    <sheet name="B6(2)" sheetId="12" state="hidden" r:id="rId8"/>
  </sheets>
  <calcPr calcId="162913"/>
</workbook>
</file>

<file path=xl/calcChain.xml><?xml version="1.0" encoding="utf-8"?>
<calcChain xmlns="http://schemas.openxmlformats.org/spreadsheetml/2006/main">
  <c r="B8" i="9" l="1"/>
  <c r="B9" i="9"/>
  <c r="B10" i="9"/>
  <c r="B11" i="9"/>
  <c r="B12" i="9" s="1"/>
  <c r="B7" i="9"/>
  <c r="A23" i="11"/>
  <c r="A24" i="11"/>
  <c r="A25" i="11"/>
  <c r="A26" i="11" s="1"/>
  <c r="A27" i="11" s="1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D177" i="11" s="1"/>
  <c r="A9" i="11"/>
  <c r="A10" i="11"/>
  <c r="A11" i="11"/>
  <c r="A12" i="11"/>
  <c r="A13" i="11" s="1"/>
  <c r="A14" i="11" s="1"/>
  <c r="A15" i="11" s="1"/>
  <c r="B74" i="4"/>
  <c r="A12" i="4"/>
  <c r="A13" i="4"/>
  <c r="A14" i="4"/>
  <c r="A15" i="4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37" i="4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53" i="4"/>
  <c r="A54" i="4"/>
  <c r="A55" i="4"/>
  <c r="A56" i="4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C32" i="6"/>
  <c r="A25" i="6"/>
  <c r="A26" i="6"/>
  <c r="A27" i="6"/>
  <c r="A24" i="6"/>
  <c r="A23" i="6"/>
  <c r="A8" i="11"/>
  <c r="A7" i="6"/>
  <c r="A8" i="6" s="1"/>
  <c r="A36" i="4" l="1"/>
  <c r="A15" i="6" l="1"/>
  <c r="A16" i="6" s="1"/>
  <c r="A17" i="6" s="1"/>
  <c r="A52" i="4"/>
  <c r="A11" i="4"/>
  <c r="A22" i="11" l="1"/>
  <c r="A18" i="5" l="1"/>
  <c r="A19" i="5"/>
  <c r="A20" i="5"/>
  <c r="A21" i="5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13" i="5"/>
  <c r="A14" i="5"/>
  <c r="A15" i="5"/>
  <c r="A16" i="5"/>
  <c r="A17" i="5"/>
  <c r="A11" i="5"/>
  <c r="A12" i="5"/>
  <c r="A8" i="5"/>
  <c r="A9" i="5"/>
  <c r="A10" i="5" s="1"/>
  <c r="A102" i="5"/>
  <c r="A103" i="5"/>
  <c r="A104" i="5"/>
  <c r="A105" i="5"/>
  <c r="A106" i="5"/>
  <c r="A107" i="5"/>
  <c r="A101" i="5"/>
  <c r="A7" i="7"/>
  <c r="A8" i="7"/>
  <c r="A6" i="7"/>
  <c r="A8" i="12"/>
  <c r="A9" i="12"/>
  <c r="A10" i="12"/>
  <c r="A11" i="12"/>
  <c r="A12" i="12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5" i="12" l="1"/>
  <c r="A6" i="12" s="1"/>
  <c r="A7" i="12" s="1"/>
  <c r="A6" i="5" l="1"/>
  <c r="A7" i="5" s="1"/>
</calcChain>
</file>

<file path=xl/sharedStrings.xml><?xml version="1.0" encoding="utf-8"?>
<sst xmlns="http://schemas.openxmlformats.org/spreadsheetml/2006/main" count="1453" uniqueCount="581">
  <si>
    <t xml:space="preserve">Phần 1a. Ô tô chở người từ 9 người trở xuống nhập khẩu </t>
  </si>
  <si>
    <t>STT</t>
  </si>
  <si>
    <t>Nhãn hiệu</t>
  </si>
  <si>
    <t>Kiểu loại xe [Tên thương mại (Mã kiểu loại)/ Tên thương mại/ Số loại]</t>
  </si>
  <si>
    <t>Thể tích làm việc</t>
  </si>
  <si>
    <t>Số người cho phép chở (kể cả lái xe)</t>
  </si>
  <si>
    <t>Giá tính LPTB (VNĐ)</t>
  </si>
  <si>
    <t>BMW</t>
  </si>
  <si>
    <t>HONDA</t>
  </si>
  <si>
    <t>KIA</t>
  </si>
  <si>
    <t>MAZDA</t>
  </si>
  <si>
    <t>MERCEDES-BENZ</t>
  </si>
  <si>
    <t>OMODA</t>
  </si>
  <si>
    <t>PORSCHE</t>
  </si>
  <si>
    <t>SUZUKI</t>
  </si>
  <si>
    <t>TOYOTA</t>
  </si>
  <si>
    <t>Ô tô điện</t>
  </si>
  <si>
    <t>Phần 1b. Ô tô chở người từ 9 người trở xuống sản xuất, lắp ráp trong nước</t>
  </si>
  <si>
    <t>320I 35FV-03</t>
  </si>
  <si>
    <t>330I 55FV1</t>
  </si>
  <si>
    <t>X3 SDRIVE20I 15DS-01</t>
  </si>
  <si>
    <t>X3 XDRIVE30I 55DS</t>
  </si>
  <si>
    <t>X5 XDRIVE40I 15EW.B7</t>
  </si>
  <si>
    <t>HYUNDAI</t>
  </si>
  <si>
    <t>CARENS KY 1.4G DCT FH7</t>
  </si>
  <si>
    <t>CARNIVAL KA4 3.5 AT FH7</t>
  </si>
  <si>
    <t>CARNIVAL KA4 PE 2.2 AT FH7</t>
  </si>
  <si>
    <t>CARNIVAL KA4 PE 2.2 AT FS7</t>
  </si>
  <si>
    <t>CARNIVAL KA4 PE 2.2 AT FS8</t>
  </si>
  <si>
    <t>CARNIVAL KA4 PE HEV 1.6T AT FH7</t>
  </si>
  <si>
    <t>K3 BD 1.6 AT FH5-03</t>
  </si>
  <si>
    <t>SELTOS SP2I PE 1.5G CVT FH5</t>
  </si>
  <si>
    <t>SELTOS SP2I PE 1.5G CVT FH5-01</t>
  </si>
  <si>
    <t>SELTOS SP2I PE 1.5G CVT FH5-03</t>
  </si>
  <si>
    <t>SELTOS SP2I PE 1.5T DCT FG5</t>
  </si>
  <si>
    <t>SELTOS SP2I PE 1.5T DCT FH5</t>
  </si>
  <si>
    <t>SOLUTO AB 1.4 AT FH5</t>
  </si>
  <si>
    <t>SOLUTO AB 1.4G AT FS5</t>
  </si>
  <si>
    <t>SOLUTO AB 1.4G MT FL5/DTLX</t>
  </si>
  <si>
    <t>SOLUTO AB 1.4G MT FS5</t>
  </si>
  <si>
    <t>SORENTO MQ4 2.2D DCT AH7-01</t>
  </si>
  <si>
    <t>SPORTAGE NQ5 1.6G DCT AH5-02</t>
  </si>
  <si>
    <t>C 300 AMG (V2) 206046</t>
  </si>
  <si>
    <t>PEUGEOT</t>
  </si>
  <si>
    <t>3008 PKJEP6</t>
  </si>
  <si>
    <t>3008 PMJEP6</t>
  </si>
  <si>
    <t>3008 PMJEP6-01</t>
  </si>
  <si>
    <t>VINFAST</t>
  </si>
  <si>
    <t>THACO</t>
  </si>
  <si>
    <t>I. Nước sản xuất lắp ráp: Việt Nam</t>
  </si>
  <si>
    <t>Trọng tải</t>
  </si>
  <si>
    <t>Tên nhóm xe</t>
  </si>
  <si>
    <t>Kiểu loại xe [Tên thương mại/ Số loại]</t>
  </si>
  <si>
    <t>YAMAHA</t>
  </si>
  <si>
    <t>BOSSCITY</t>
  </si>
  <si>
    <t>JK037 VISION</t>
  </si>
  <si>
    <t>JK038 VISION</t>
  </si>
  <si>
    <t>JK122 LEAD</t>
  </si>
  <si>
    <t>JK123 LEAD</t>
  </si>
  <si>
    <t>JK124 LEAD</t>
  </si>
  <si>
    <t>50RS-1</t>
  </si>
  <si>
    <t>50SC</t>
  </si>
  <si>
    <t>DAT BIKE</t>
  </si>
  <si>
    <t>YADEA</t>
  </si>
  <si>
    <t>320I 35FV</t>
  </si>
  <si>
    <t>320I 35FV-01</t>
  </si>
  <si>
    <t>MOVE</t>
  </si>
  <si>
    <t>FOTON</t>
  </si>
  <si>
    <t>Kiểu loại xe [Số loại/ Tên thương mại/ Tên thương mại (Mã kiểu loại)]</t>
  </si>
  <si>
    <t>330I 55FV</t>
  </si>
  <si>
    <t>CARENS KY 1.4G DCT FH6</t>
  </si>
  <si>
    <t>CARENS KY 1.4G DCT FS7</t>
  </si>
  <si>
    <t>CARENS KY 1.5G CVT FL7</t>
  </si>
  <si>
    <t>CERATO 1.6 AT</t>
  </si>
  <si>
    <t>CERATO 1.6 MT</t>
  </si>
  <si>
    <t>CERATO 2.0 AT</t>
  </si>
  <si>
    <t>K3 BD 1.6 AT FH5</t>
  </si>
  <si>
    <t>K3 BD 1.6 AT FH5-01</t>
  </si>
  <si>
    <t>K3 BD 1.6 AT FH5-02</t>
  </si>
  <si>
    <t>K3 BD 1.6 MT FS5</t>
  </si>
  <si>
    <t>MORNING JAPE 1.2 AT-03</t>
  </si>
  <si>
    <t>SELTOS SP2I 1.4 DCT-01</t>
  </si>
  <si>
    <t>SELTOS SP2I 1.4 DCTH</t>
  </si>
  <si>
    <t>SELTOS SP2I 1.4G DCT FH5</t>
  </si>
  <si>
    <t>SELTOS SP2I 1.6 AT</t>
  </si>
  <si>
    <t>SOLUTO AB 1.4 MT FH5</t>
  </si>
  <si>
    <t>SOLUTO AB 1.4 MT FS5</t>
  </si>
  <si>
    <t>SONET QY 1.5 CVT FH5</t>
  </si>
  <si>
    <t>SORENTO 22D ATH</t>
  </si>
  <si>
    <t>SORENTO MQ4 2.2 DCT AH6</t>
  </si>
  <si>
    <t>SORENTO MQ4 2.2 DCT AH7</t>
  </si>
  <si>
    <t>SORENTO MQ4 2.2 DCT FL7</t>
  </si>
  <si>
    <t>SPORTAGE NQ5 1.6G DCT AH5-01</t>
  </si>
  <si>
    <t>SPORTAGE NQ5 2.0D AT FH5</t>
  </si>
  <si>
    <t>SPORTAGE NQ5 2.0D AT FH5-01</t>
  </si>
  <si>
    <t>SPORTAGE NQ5 2.0G AT FH5</t>
  </si>
  <si>
    <t>SPORTAGE NQ5 2.0G AT FH5-01</t>
  </si>
  <si>
    <t>GLC 200 4MATIC 254651</t>
  </si>
  <si>
    <t>GLC 300 4MATIC 254647</t>
  </si>
  <si>
    <t>ROYAL CARNIVAL/4S</t>
  </si>
  <si>
    <t>ROYAL CARNIVAL/6S</t>
  </si>
  <si>
    <t>VF 8 PLUS F5AA01</t>
  </si>
  <si>
    <t xml:space="preserve">Phần 2a. Ô tô pick up, ô tô tải Van nhập khẩu </t>
  </si>
  <si>
    <t>Phần 2b. Ô tô pick up, ô tô tải Van sản xuất, lắp ráp trong nước</t>
  </si>
  <si>
    <t>SRM</t>
  </si>
  <si>
    <t>Từ 1,5 tấn đến dưới 2,0 tấn</t>
  </si>
  <si>
    <t>Từ 3,0 tấn đến dưới 3,5 tấn</t>
  </si>
  <si>
    <t>Từ 7,5 tấn đến dưới 8,5 tấn</t>
  </si>
  <si>
    <t>Từ 8,5 tấn đến dưới 9,5 tấn</t>
  </si>
  <si>
    <t>Từ 14 tấn đến dưới 16 tấn</t>
  </si>
  <si>
    <t>Phần 6b. Xe máy sản xuất, lắp ráp trong nước</t>
  </si>
  <si>
    <t>JA366 BLADE</t>
  </si>
  <si>
    <t>JA368 BLADE (C)</t>
  </si>
  <si>
    <t>JC765 FUTURE FI (C)</t>
  </si>
  <si>
    <t>JF950 SH125I</t>
  </si>
  <si>
    <t>JF951 SH125I</t>
  </si>
  <si>
    <t>JK140 AIR BLADE</t>
  </si>
  <si>
    <t>KF530 AIR BLADE</t>
  </si>
  <si>
    <t>SIRIUS FI-BSA2</t>
  </si>
  <si>
    <t>SIRIUS FI-BSA3</t>
  </si>
  <si>
    <t>SIRIUS-BGY1</t>
  </si>
  <si>
    <t>SIRIUS-BGY2</t>
  </si>
  <si>
    <t>SIRIUS-BGY3</t>
  </si>
  <si>
    <t>XMEN NEO</t>
  </si>
  <si>
    <t>X5 XDRIVE40I 15EW.A7</t>
  </si>
  <si>
    <t>CR-V L AWD-RS488RJN</t>
  </si>
  <si>
    <t>CARENS KY 1.5G CVT FL7/DTLX</t>
  </si>
  <si>
    <t>SPORTAGE NQ5 1.6G DCT AH5-03</t>
  </si>
  <si>
    <t>JA386 WAVE RSX FI</t>
  </si>
  <si>
    <t>JA387 WAVE RSX FI (D)</t>
  </si>
  <si>
    <t>JA388 WAVE RSX FI (C)</t>
  </si>
  <si>
    <t>JA393 WAVE α</t>
  </si>
  <si>
    <t>JF953 SH125I</t>
  </si>
  <si>
    <t>JK190 SH MODE</t>
  </si>
  <si>
    <t>JK191 SH MODE</t>
  </si>
  <si>
    <t>JC766 FUTURE FI</t>
  </si>
  <si>
    <t>JC767 FUTURE FI (C)</t>
  </si>
  <si>
    <t>SPORTAGE NQ5 1.6G DCT AS5</t>
  </si>
  <si>
    <t>TAILG</t>
  </si>
  <si>
    <t>DIBAO</t>
  </si>
  <si>
    <t>VF 3 94KL04</t>
  </si>
  <si>
    <t>OSAKAR</t>
  </si>
  <si>
    <t>ALLY</t>
  </si>
  <si>
    <t>RS</t>
  </si>
  <si>
    <t>DAELIMIKD</t>
  </si>
  <si>
    <t>ESPERO</t>
  </si>
  <si>
    <t>HALIM</t>
  </si>
  <si>
    <t>INDOMOTOR</t>
  </si>
  <si>
    <t>VICTORIA</t>
  </si>
  <si>
    <t>VIET THAI</t>
  </si>
  <si>
    <t>YALIM</t>
  </si>
  <si>
    <t>J-PAN</t>
  </si>
  <si>
    <t>MOTORTHAI</t>
  </si>
  <si>
    <t>GOGO</t>
  </si>
  <si>
    <t>EVGO</t>
  </si>
  <si>
    <t>JPMOTOR</t>
  </si>
  <si>
    <t>XMEN F1</t>
  </si>
  <si>
    <t>XMEN F1 SPORT</t>
  </si>
  <si>
    <t>KAZUKI</t>
  </si>
  <si>
    <t>KUMATSU</t>
  </si>
  <si>
    <t>NIJIA</t>
  </si>
  <si>
    <t>TAKUMI</t>
  </si>
  <si>
    <t>TH CEO</t>
  </si>
  <si>
    <t>GO GO</t>
  </si>
  <si>
    <r>
      <t>Thể tích làm việc/ Công suất (cm</t>
    </r>
    <r>
      <rPr>
        <b/>
        <vertAlign val="superscript"/>
        <sz val="13"/>
        <rFont val="Times New Roman"/>
        <family val="1"/>
      </rPr>
      <t>3</t>
    </r>
    <r>
      <rPr>
        <b/>
        <sz val="13"/>
        <rFont val="Times New Roman"/>
        <family val="1"/>
      </rPr>
      <t>/kW)</t>
    </r>
  </si>
  <si>
    <t>SPORTAGE NQ5 2.0D AT FS5</t>
  </si>
  <si>
    <t>E 200 Exclusive (W214) 214050</t>
  </si>
  <si>
    <t>E 300 AMG (W214) 214046</t>
  </si>
  <si>
    <t>520i 15HL</t>
  </si>
  <si>
    <t>JF954 SH125i</t>
  </si>
  <si>
    <t>JF955 SH125i</t>
  </si>
  <si>
    <t>JK142 AIR BLADE</t>
  </si>
  <si>
    <t>KF427 SH160i</t>
  </si>
  <si>
    <t>JVC</t>
  </si>
  <si>
    <t>Giá hãng</t>
  </si>
  <si>
    <t>Số TB</t>
  </si>
  <si>
    <t>Ngày tháng</t>
  </si>
  <si>
    <t>Công ty</t>
  </si>
  <si>
    <t>88-CTYPP- BMW</t>
  </si>
  <si>
    <t>CÔNG TY TNHH PHÂN PHỐI THACO AUTO</t>
  </si>
  <si>
    <t>122-CTYPP- BMW</t>
  </si>
  <si>
    <t>CÔNG TY HONDA VIỆT NAM</t>
  </si>
  <si>
    <t>CÔNG TY TNHH MERCEDES-BENZ VIỆT NAM</t>
  </si>
  <si>
    <t>04/2026/MBV</t>
  </si>
  <si>
    <t>791-CTYPP- BMW</t>
  </si>
  <si>
    <t>124/3/26-CTYPP-KIA</t>
  </si>
  <si>
    <t>191/2024/HVN/D-HNO</t>
  </si>
  <si>
    <t>675_06_24-CTYPP-KIA</t>
  </si>
  <si>
    <t xml:space="preserve">CARENS KY 1.5G CVT FL7-01
</t>
  </si>
  <si>
    <t>558/07/25-CTYPP-KIA</t>
  </si>
  <si>
    <t>92/2/26-CTYPP-KIA</t>
  </si>
  <si>
    <t>450/06/25-CTYPP-KA</t>
  </si>
  <si>
    <t>1238/11/24-CTYPP-KIA</t>
  </si>
  <si>
    <t>952-09-24-CTYPP-KIA</t>
  </si>
  <si>
    <t>837/12/25-CTYPP-KIA</t>
  </si>
  <si>
    <t>K3 BD 1.6 DCT FH5-01</t>
  </si>
  <si>
    <t>393/05/25-CTYPP-KIA</t>
  </si>
  <si>
    <t>406/05/25-CTYPP-KIA</t>
  </si>
  <si>
    <t>696/09/25-CTYPP-KIA</t>
  </si>
  <si>
    <t>768-24-CTYPP-KIA</t>
  </si>
  <si>
    <t>MSRP/251231-03/CV-VF</t>
  </si>
  <si>
    <t>CÔNG TY CỔ PHẦN SẢN XUẤT VÀ KINH DOANH VINFAST</t>
  </si>
  <si>
    <t>MORNING JA PE2 1.2G AT FS5-01</t>
  </si>
  <si>
    <t>MORNING JA PE2 1.2G AT FS5</t>
  </si>
  <si>
    <t>SORENTO MQ4 PE 2.2 DCT AH7</t>
  </si>
  <si>
    <t>SORENTO MQ4 PE 2.2 DCT FH7</t>
  </si>
  <si>
    <t>SORENTO MQ4 PE 2.5 AT FH7</t>
  </si>
  <si>
    <t>SONET QY PE 15G CVT FL5</t>
  </si>
  <si>
    <t>CARENS KY 1.5G IVT FL7/TL</t>
  </si>
  <si>
    <t>CARNIVAL KA4 PE HEV 1.6T AT FH7/7R</t>
  </si>
  <si>
    <t>CARNIVAL KA4 PE HEV 1.6T AT FH7-01</t>
  </si>
  <si>
    <t>K5 DL3 2.0G AT FS5</t>
  </si>
  <si>
    <t>SPORTAGE NQ5 2.0G AT FL5-02</t>
  </si>
  <si>
    <t>530i 25HL</t>
  </si>
  <si>
    <t>X3 85JA-01</t>
  </si>
  <si>
    <t>CR-V e:HEV RS RS-RS588TJN</t>
  </si>
  <si>
    <t>CR-V e:HEV LX LX-RS587TEN</t>
  </si>
  <si>
    <t>123/2026/HVN/D</t>
  </si>
  <si>
    <t>C 200 AVANTGARDE PLUS (V2) 206042</t>
  </si>
  <si>
    <t>VF 3 PLUS 94KL05</t>
  </si>
  <si>
    <t>VF 7 PLUS K5CF01</t>
  </si>
  <si>
    <t>MSRP-260205/CV-VF</t>
  </si>
  <si>
    <t>VF 3 94KL06</t>
  </si>
  <si>
    <t>VF MPV 7 T7TP01</t>
  </si>
  <si>
    <t>MRSP/CV-VF/260128</t>
  </si>
  <si>
    <t>EC VAN P2KR01</t>
  </si>
  <si>
    <t>MSRP/251028/CV</t>
  </si>
  <si>
    <t>0206/2022/CV-VINFAST</t>
  </si>
  <si>
    <t>03/2026/MBV</t>
  </si>
  <si>
    <t>02/2026/MBV</t>
  </si>
  <si>
    <t>782/11/2025-PP-PG</t>
  </si>
  <si>
    <t>17_01_24-CTYPP-KIA-I</t>
  </si>
  <si>
    <t>TOWNER T024C29R122</t>
  </si>
  <si>
    <t>775/10/2025/CTPP-TAI</t>
  </si>
  <si>
    <t>TOWNER T024A31R122</t>
  </si>
  <si>
    <t>839/12/2025/CTYPP-TAI</t>
  </si>
  <si>
    <t>X30L-V2</t>
  </si>
  <si>
    <t>CÔNG TY TNHH Ô TÔ SHINERAY VIỆT NAM</t>
  </si>
  <si>
    <t>09092025</t>
  </si>
  <si>
    <t>SKODA</t>
  </si>
  <si>
    <t>KUSHAQ AMBITION PAV3BC</t>
  </si>
  <si>
    <t>CÔNG TY CỔ PHẦN PHÂN PHỐI EURO AUTO VIỆT NAM</t>
  </si>
  <si>
    <t>KUSHAQ STYLE PAV8BC</t>
  </si>
  <si>
    <t>SLAVIA STYLE PBT4BC</t>
  </si>
  <si>
    <t>SONET QY PE 15G CVT FS5</t>
  </si>
  <si>
    <t>TOWNER T026D29R122</t>
  </si>
  <si>
    <t>Xe mô tô hai bánh</t>
  </si>
  <si>
    <t>50 RS</t>
  </si>
  <si>
    <t>CUB 50K</t>
  </si>
  <si>
    <t>DT-67</t>
  </si>
  <si>
    <t>110W1</t>
  </si>
  <si>
    <t>HD CUB 81</t>
  </si>
  <si>
    <t>HD CUB</t>
  </si>
  <si>
    <t>HD 135</t>
  </si>
  <si>
    <t>HD WIN</t>
  </si>
  <si>
    <t>C100 KFVN</t>
  </si>
  <si>
    <t>NMAX-DC21</t>
  </si>
  <si>
    <t>NMAX-DC31</t>
  </si>
  <si>
    <t>PG-1-BNS3</t>
  </si>
  <si>
    <t>CD67</t>
  </si>
  <si>
    <t>Xe gắn máy hai bánh</t>
  </si>
  <si>
    <t>GUZZI</t>
  </si>
  <si>
    <t>DAELIMJSC</t>
  </si>
  <si>
    <t>RC50</t>
  </si>
  <si>
    <t>RCV</t>
  </si>
  <si>
    <t>RS5</t>
  </si>
  <si>
    <t>DAELIM-KREA</t>
  </si>
  <si>
    <t>SI50A</t>
  </si>
  <si>
    <t>RETROX</t>
  </si>
  <si>
    <t>FI50</t>
  </si>
  <si>
    <t>HW3</t>
  </si>
  <si>
    <t>HONLEI</t>
  </si>
  <si>
    <t>CUP82</t>
  </si>
  <si>
    <t>50CC-2</t>
  </si>
  <si>
    <t>SIRUS JP</t>
  </si>
  <si>
    <t>SPORTS</t>
  </si>
  <si>
    <t>α</t>
  </si>
  <si>
    <t>SRI</t>
  </si>
  <si>
    <t>AT88-PRO3</t>
  </si>
  <si>
    <t>AT88-VIRAL 1</t>
  </si>
  <si>
    <t>CX8</t>
  </si>
  <si>
    <t>CLASSIC VS</t>
  </si>
  <si>
    <t>CUP 81XS</t>
  </si>
  <si>
    <t>Xe mô tô hai bánh (điện)</t>
  </si>
  <si>
    <t>QUANTUM S1 A</t>
  </si>
  <si>
    <t>QUANTUM S2 A</t>
  </si>
  <si>
    <t>YD2000DT-1G</t>
  </si>
  <si>
    <t>VEGAS EV.S3</t>
  </si>
  <si>
    <t>Xe gắn máy hai bánh (điện)</t>
  </si>
  <si>
    <t>S-ONE</t>
  </si>
  <si>
    <t>GOGO-F2 PLUS</t>
  </si>
  <si>
    <t>WEEZEE PLUS</t>
  </si>
  <si>
    <t>A</t>
  </si>
  <si>
    <t>HE VC</t>
  </si>
  <si>
    <t>VEPRO</t>
  </si>
  <si>
    <t>ECO</t>
  </si>
  <si>
    <t>JP02</t>
  </si>
  <si>
    <t>XMEN NEO NO.1</t>
  </si>
  <si>
    <t>LIBRA S1</t>
  </si>
  <si>
    <t>SLAY PLUS</t>
  </si>
  <si>
    <t>GO3 S</t>
  </si>
  <si>
    <t>Q6</t>
  </si>
  <si>
    <t>XMEN G63</t>
  </si>
  <si>
    <t>VR6</t>
  </si>
  <si>
    <t>ATHENA</t>
  </si>
  <si>
    <t>STRONGER</t>
  </si>
  <si>
    <t>ATHENA PRO</t>
  </si>
  <si>
    <t>XMEN GTS</t>
  </si>
  <si>
    <t>VERDA S</t>
  </si>
  <si>
    <t>PRINCE F</t>
  </si>
  <si>
    <t>X-MEN PRO</t>
  </si>
  <si>
    <t>T71</t>
  </si>
  <si>
    <t>R60</t>
  </si>
  <si>
    <t>MVS</t>
  </si>
  <si>
    <t>VC-NOBLE NEW</t>
  </si>
  <si>
    <t>VIVIEN</t>
  </si>
  <si>
    <t>E26</t>
  </si>
  <si>
    <t>YD1200DT-22G</t>
  </si>
  <si>
    <t>YD400DT-23G</t>
  </si>
  <si>
    <t>YD350DT-4G</t>
  </si>
  <si>
    <t>YD800DT-19G</t>
  </si>
  <si>
    <t>YD1500DT-9G</t>
  </si>
  <si>
    <t>ONEVENUXS ECO</t>
  </si>
  <si>
    <t>Phụ lục I: Bảng giá ô tô chở người từ 9 người trở xuống</t>
  </si>
  <si>
    <t xml:space="preserve">Phụ lục II: Bảng giá ô tô pick up, ô tô tải van
</t>
  </si>
  <si>
    <t>Phụ lục III: Bảng giá ô tô vận tải hàng hóa (trừ ô tô pickup, ô tô tải van)</t>
  </si>
  <si>
    <t>Phụ lục IV: Bảng giá xe máy</t>
  </si>
  <si>
    <t>VF 8 PLUS U5AA04</t>
  </si>
  <si>
    <t>VF 7 PLUS N5BE01</t>
  </si>
  <si>
    <t>VF 8 ECO T5BA10</t>
  </si>
  <si>
    <t>MINIO GREEN M4SN01</t>
  </si>
  <si>
    <t>FORD</t>
  </si>
  <si>
    <t>Ô tô tải Van điện</t>
  </si>
  <si>
    <t>VF 3 ECO 94KL04</t>
  </si>
  <si>
    <t>VF 7 PLUS N5CF01</t>
  </si>
  <si>
    <t>EC VAN U2KR01</t>
  </si>
  <si>
    <t>S</t>
  </si>
  <si>
    <t>ANBICO</t>
  </si>
  <si>
    <t>JVCECO</t>
  </si>
  <si>
    <t>BEFORE ALL</t>
  </si>
  <si>
    <t>YAKA</t>
  </si>
  <si>
    <t xml:space="preserve">Phần 4a. Xe máy nhập khẩu </t>
  </si>
  <si>
    <t>Phần 4b. Xe máy sản xuất, lắp ráp trong nước</t>
  </si>
  <si>
    <t>Giá tính LPTB  (VNĐ)</t>
  </si>
  <si>
    <t>Từ 16 tấn đến dưới 18 tấn</t>
  </si>
  <si>
    <t>DK</t>
  </si>
  <si>
    <t>THE LIGHT</t>
  </si>
  <si>
    <t>VF 8 PLUS U5AA05</t>
  </si>
  <si>
    <t>EC VAN W2KR01</t>
  </si>
  <si>
    <t>HD MOTOR</t>
  </si>
  <si>
    <r>
      <rPr>
        <b/>
        <sz val="15"/>
        <rFont val="Times New Roman"/>
        <family val="1"/>
      </rPr>
      <t>PHỤ LỤC</t>
    </r>
    <r>
      <rPr>
        <b/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(Ban hành kèm theo Quyết định số       /2026/QĐ-UBND ngày      /     /2026 của UBND 
tỉnh Hà Tĩnh)</t>
    </r>
  </si>
  <si>
    <t>STARGAZER (I6W7D661V G G371)</t>
  </si>
  <si>
    <t>CRETA (I7W5D661V D D4IZ)</t>
  </si>
  <si>
    <t>CRETA (I7W5D661V D D4J7)</t>
  </si>
  <si>
    <t>CRETA (I7W5D661V D D4J8)</t>
  </si>
  <si>
    <t>LYNK&amp;CO</t>
  </si>
  <si>
    <t>LYNK &amp; CO 08 EM-P PRO (DX11)</t>
  </si>
  <si>
    <t>GLS 450 4MATIC FL (167959)</t>
  </si>
  <si>
    <t>OMODA C5 SPORT (SQR7150T19C111T)</t>
  </si>
  <si>
    <t>OMODA C5 SHS-H PREMIUM (T341DHL4BR54E21EA)</t>
  </si>
  <si>
    <t>OMODA C5 SHS-H FLAGSHIP (T341DHL4BR54E21EA)</t>
  </si>
  <si>
    <t>CAYENNE E-HYBRID (9YAAV1)</t>
  </si>
  <si>
    <t>LAND CRUISER VJH300</t>
  </si>
  <si>
    <t>LAND CRUISER FJ CG (TRJ240L-GGTPKU)</t>
  </si>
  <si>
    <t>VOLVO</t>
  </si>
  <si>
    <t>XC60 ULTRA (UZL5)</t>
  </si>
  <si>
    <t>SPORTAGE NQ5 PE 1.6 A HEV</t>
  </si>
  <si>
    <t>CX-5 KL2W7A-04</t>
  </si>
  <si>
    <t>CX-5 KL2W7A-01</t>
  </si>
  <si>
    <t>TERRITORY JX6470PD6-LUXURY</t>
  </si>
  <si>
    <t>MACAN 4S (XABDC1)</t>
  </si>
  <si>
    <t>LIMO GREEN N7TP02</t>
  </si>
  <si>
    <t>MINIO GREEN P4SN01</t>
  </si>
  <si>
    <t>VF 3 PLUS V4KL01</t>
  </si>
  <si>
    <t>RANGER TRABCG2P0EUCXKBPL3</t>
  </si>
  <si>
    <t>RANGER (TRA490f5455)</t>
  </si>
  <si>
    <t>RANGER (TRA7070be2f)</t>
  </si>
  <si>
    <t>TOWNER T027D31R122</t>
  </si>
  <si>
    <t>LAMBRETTA</t>
  </si>
  <si>
    <t>X125</t>
  </si>
  <si>
    <t>ROYAL ENFIELD</t>
  </si>
  <si>
    <t>SUPER METEOR 650</t>
  </si>
  <si>
    <t>KAWASAKI</t>
  </si>
  <si>
    <t>NINJA ZX-6R ABS</t>
  </si>
  <si>
    <t>SUPER CUB ABS (C125A)</t>
  </si>
  <si>
    <t>SATRIA (FU150)</t>
  </si>
  <si>
    <t>HD 82</t>
  </si>
  <si>
    <t>EXCITER-D191</t>
  </si>
  <si>
    <t>HONDA UC3 (RST9004)</t>
  </si>
  <si>
    <t>NEW SEW</t>
  </si>
  <si>
    <t>VISTA</t>
  </si>
  <si>
    <t>DAELIM NOVA</t>
  </si>
  <si>
    <t>VIORA</t>
  </si>
  <si>
    <t>VISIEM</t>
  </si>
  <si>
    <t>50VS CLASSIC PLUS</t>
  </si>
  <si>
    <t>50C2A-3</t>
  </si>
  <si>
    <t>VERONA</t>
  </si>
  <si>
    <t>SPORTSH</t>
  </si>
  <si>
    <t>KYMCO</t>
  </si>
  <si>
    <t>VISAR S (G)</t>
  </si>
  <si>
    <t>RC</t>
  </si>
  <si>
    <t>SIRIUS C50X</t>
  </si>
  <si>
    <t>SPECIAL82VT</t>
  </si>
  <si>
    <t>SIRUS C50</t>
  </si>
  <si>
    <t>VEPAR VTX</t>
  </si>
  <si>
    <t>WAYEINDONA</t>
  </si>
  <si>
    <t>RS50A</t>
  </si>
  <si>
    <t>SAPHIA S</t>
  </si>
  <si>
    <t>BF150S</t>
  </si>
  <si>
    <t>VINFAST KINET</t>
  </si>
  <si>
    <t>YD2000DT-3G</t>
  </si>
  <si>
    <t>YD1500DT-8G</t>
  </si>
  <si>
    <t>AIMA</t>
  </si>
  <si>
    <t>G5</t>
  </si>
  <si>
    <t>ELYAS 9</t>
  </si>
  <si>
    <t>GOGOS NEW</t>
  </si>
  <si>
    <t>XMEN V10</t>
  </si>
  <si>
    <t>GOPATH SE</t>
  </si>
  <si>
    <t>M1P 240</t>
  </si>
  <si>
    <t>Tesla Chic Q1</t>
  </si>
  <si>
    <t>S-ONE S240</t>
  </si>
  <si>
    <t>TESLA G</t>
  </si>
  <si>
    <t>V2</t>
  </si>
  <si>
    <t>EZ3</t>
  </si>
  <si>
    <t>EZ5</t>
  </si>
  <si>
    <t>Weezee M3</t>
  </si>
  <si>
    <t>133H-X</t>
  </si>
  <si>
    <t>BILLY</t>
  </si>
  <si>
    <t>FUSAKA</t>
  </si>
  <si>
    <t>GOGO XF</t>
  </si>
  <si>
    <t>VERAF 2</t>
  </si>
  <si>
    <t>HTC</t>
  </si>
  <si>
    <t>E-VOLT</t>
  </si>
  <si>
    <t>VALIA S</t>
  </si>
  <si>
    <t>GOGO S1</t>
  </si>
  <si>
    <t>KURU</t>
  </si>
  <si>
    <t>VEBA X</t>
  </si>
  <si>
    <t>VEBA XF</t>
  </si>
  <si>
    <t>JP03S</t>
  </si>
  <si>
    <t>BELLA E</t>
  </si>
  <si>
    <t>JP03</t>
  </si>
  <si>
    <t>VERAS V</t>
  </si>
  <si>
    <t>SLAY 240W</t>
  </si>
  <si>
    <t>VQ8</t>
  </si>
  <si>
    <t>GOGO Q3</t>
  </si>
  <si>
    <t>DS6</t>
  </si>
  <si>
    <t>CARINA</t>
  </si>
  <si>
    <t>LUCKY STAR</t>
  </si>
  <si>
    <t>VIVA</t>
  </si>
  <si>
    <t>MICHI</t>
  </si>
  <si>
    <t>V38</t>
  </si>
  <si>
    <t>GOGOS</t>
  </si>
  <si>
    <t>NAVO</t>
  </si>
  <si>
    <t>CITY</t>
  </si>
  <si>
    <t>NEW SKY</t>
  </si>
  <si>
    <t>X-MENSPORT FI</t>
  </si>
  <si>
    <t>GOGOGO</t>
  </si>
  <si>
    <t>NISPA VERA SS</t>
  </si>
  <si>
    <t>VIERA</t>
  </si>
  <si>
    <t>SUNOO PLUS</t>
  </si>
  <si>
    <t>POWELLDD</t>
  </si>
  <si>
    <t>WESPAN PRO MAX</t>
  </si>
  <si>
    <t>WESPAN PRO</t>
  </si>
  <si>
    <t>PUSAN</t>
  </si>
  <si>
    <t>GOGO S5</t>
  </si>
  <si>
    <t>SANTOSAR</t>
  </si>
  <si>
    <t>SV2</t>
  </si>
  <si>
    <t>SONCO</t>
  </si>
  <si>
    <t>VESPADIOP</t>
  </si>
  <si>
    <t>R52 PLUS</t>
  </si>
  <si>
    <t>GK31</t>
  </si>
  <si>
    <t>R51 2026</t>
  </si>
  <si>
    <t>GR58</t>
  </si>
  <si>
    <t>GR55 2026</t>
  </si>
  <si>
    <t>TAKASHI</t>
  </si>
  <si>
    <t>NOZA X</t>
  </si>
  <si>
    <t>MONO PLUS</t>
  </si>
  <si>
    <t>VP-5</t>
  </si>
  <si>
    <t>VECRA</t>
  </si>
  <si>
    <t>LX150</t>
  </si>
  <si>
    <t>V5-1</t>
  </si>
  <si>
    <t>VC FASHION</t>
  </si>
  <si>
    <t>VIRAL S5</t>
  </si>
  <si>
    <t>VEBA VT</t>
  </si>
  <si>
    <t>VINA THAI</t>
  </si>
  <si>
    <t>VN1 Premium</t>
  </si>
  <si>
    <t>M1 PLAY</t>
  </si>
  <si>
    <t>PREMIUM S2</t>
  </si>
  <si>
    <t>LUXURY S1</t>
  </si>
  <si>
    <t>VINFAST FLAZZ</t>
  </si>
  <si>
    <t>YD800DT-17G</t>
  </si>
  <si>
    <t>YD1200DT-25G</t>
  </si>
  <si>
    <t>YD400DT-27G</t>
  </si>
  <si>
    <t>YD350DT-10G</t>
  </si>
  <si>
    <t>YD1000DT-15G</t>
  </si>
  <si>
    <t>YD400DT-28G</t>
  </si>
  <si>
    <t>GOGO NEW</t>
  </si>
  <si>
    <t>ZIKA</t>
  </si>
  <si>
    <t>F1</t>
  </si>
  <si>
    <t>X30L-V5</t>
  </si>
  <si>
    <t>CX-5 KL2W7A-03</t>
  </si>
  <si>
    <t>JAECOO</t>
  </si>
  <si>
    <t>JAECOO J5 SHS-H FLAGSHIP T362DHL4BL50E116A</t>
  </si>
  <si>
    <t>JAECOO J5 PREMIUM T36DPL4BL52E111A</t>
  </si>
  <si>
    <t>MAZDA CX-90 AWD (KMNKNAF)</t>
  </si>
  <si>
    <t>LAND CRUISER (300 SERIES) HEV CG (VJH300L-GNVVZW)</t>
  </si>
  <si>
    <t>VF 2 R4SN01</t>
  </si>
  <si>
    <t>VF 6 ECO N5DG06</t>
  </si>
  <si>
    <t>VF 7 PLUS L5BE01</t>
  </si>
  <si>
    <t>VF 8 COMFORT U5VF01</t>
  </si>
  <si>
    <t>HERIO GREEN S5EJ05</t>
  </si>
  <si>
    <t>JAECOO J5 EV FLAGSHIP T361DE00BL53B003A</t>
  </si>
  <si>
    <t>RANGER TRABCG2P0EUCXEBPL3</t>
  </si>
  <si>
    <t>EXCITER-D192</t>
  </si>
  <si>
    <t>VINFAST KYO</t>
  </si>
  <si>
    <t>ERA E1</t>
  </si>
  <si>
    <t>SUMOTOR</t>
  </si>
  <si>
    <t>S50C3</t>
  </si>
  <si>
    <t>VISIONA</t>
  </si>
  <si>
    <t>RETRO MAX</t>
  </si>
  <si>
    <t>RC V1</t>
  </si>
  <si>
    <t>TESLA X1</t>
  </si>
  <si>
    <t>NISPA VERA PS</t>
  </si>
  <si>
    <t>SAVI</t>
  </si>
  <si>
    <t>VIORA E</t>
  </si>
  <si>
    <t>REVO 946</t>
  </si>
  <si>
    <t>D2</t>
  </si>
  <si>
    <t>BILLY 2</t>
  </si>
  <si>
    <t>X1-SPORT</t>
  </si>
  <si>
    <t>FLEX</t>
  </si>
  <si>
    <t>CANELY GT</t>
  </si>
  <si>
    <t>SOUDA</t>
  </si>
  <si>
    <t>CINDY</t>
  </si>
  <si>
    <t>MONO PRO</t>
  </si>
  <si>
    <t>VINFAST AMIO S2</t>
  </si>
  <si>
    <t>YD240DT-3G</t>
  </si>
  <si>
    <t>HD PLUS</t>
  </si>
  <si>
    <t>X3 85JA</t>
  </si>
  <si>
    <t>TERRITORY JX6470PD6-TITA</t>
  </si>
  <si>
    <t>TERRITORY JX6470PD6-TITA X</t>
  </si>
  <si>
    <t>TERRITORY JX6470PD6-Trend</t>
  </si>
  <si>
    <t>CHENGLONG</t>
  </si>
  <si>
    <t>Từ 6,5 tấn đến dưới 7,5 tấn</t>
  </si>
  <si>
    <t>EXCITER-2NDC</t>
  </si>
  <si>
    <t>149.8</t>
  </si>
  <si>
    <t>JF954 SH125I</t>
  </si>
  <si>
    <t>JF955 SH125I</t>
  </si>
  <si>
    <t>KF427 SH160I</t>
  </si>
  <si>
    <t>KC481 WINNER R</t>
  </si>
  <si>
    <t>149.2</t>
  </si>
  <si>
    <t>KF531 AIR BLADE</t>
  </si>
  <si>
    <t>STYLO 160 ABS</t>
  </si>
  <si>
    <t>156.93</t>
  </si>
  <si>
    <t>JAECOO J7 AWD INDIVIDUAL (SQR7160T1EJCB)</t>
  </si>
  <si>
    <t>CX-5 KL2W7A</t>
  </si>
  <si>
    <t>3008 PAS5G6-01</t>
  </si>
  <si>
    <t>VF 2 M4SN02</t>
  </si>
  <si>
    <t>VF 3 ECO E4KL01</t>
  </si>
  <si>
    <t>EC VAN N2KR01</t>
  </si>
  <si>
    <t>MITSUBISHI</t>
  </si>
  <si>
    <t>TRITON GLS 4WD (LC1TJJHJCL)</t>
  </si>
  <si>
    <t>HW5</t>
  </si>
  <si>
    <t>RS V2</t>
  </si>
  <si>
    <t>CUP88 SPORT</t>
  </si>
  <si>
    <t>SYM</t>
  </si>
  <si>
    <t>PRITI 50-VHC</t>
  </si>
  <si>
    <t>JK531 SH MODE</t>
  </si>
  <si>
    <t>BENDA</t>
  </si>
  <si>
    <t>NAPOLEONBOB 250 BD250-30</t>
  </si>
  <si>
    <t>JK530 SH MODE</t>
  </si>
  <si>
    <t>CUPTHAI 88</t>
  </si>
  <si>
    <t>VEPAR VTS</t>
  </si>
  <si>
    <t>HYOSUNG</t>
  </si>
  <si>
    <t>M2</t>
  </si>
  <si>
    <t>KAISER</t>
  </si>
  <si>
    <t>EVO GRAND PREMIA</t>
  </si>
  <si>
    <t>VC 3S</t>
  </si>
  <si>
    <t>VC 946</t>
  </si>
  <si>
    <t>VIRAL V1</t>
  </si>
  <si>
    <t>E60</t>
  </si>
  <si>
    <t>E80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</si>
</sst>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#,##0.0"/>
    <numFmt numFmtId="168" formatCode="_-* #,##0_-;\-* #,##0_-;_-* &quot;-&quot;??_-;_-@_-"/>
    <numFmt numFmtId="169" formatCode="#,##0.##_);\(#,##0.##\);0.#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name val="Times New Roman"/>
      <family val="2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  <font>
      <sz val="11"/>
      <name val="Calibri"/>
      <family val="2"/>
      <scheme val="minor"/>
    </font>
    <font>
      <sz val="13"/>
      <name val="Times New Roman"/>
      <family val="2"/>
    </font>
    <font>
      <sz val="12"/>
      <name val="Calibri"/>
      <family val="2"/>
      <scheme val="minor"/>
    </font>
    <font>
      <b/>
      <sz val="12"/>
      <name val="Times New Roman"/>
      <family val="1"/>
    </font>
    <font>
      <sz val="14"/>
      <name val="Times New Roman"/>
      <family val="1"/>
    </font>
    <font>
      <b/>
      <vertAlign val="superscript"/>
      <sz val="13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  <font>
      <i/>
      <sz val="14"/>
      <name val="Times New Roman"/>
      <family val="1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2"/>
    </font>
    <font>
      <sz val="12"/>
      <color theme="1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F5F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" fillId="0" borderId="0"/>
  </cellStyleXfs>
  <cellXfs count="204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166" fontId="9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165" fontId="9" fillId="2" borderId="5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165" fontId="8" fillId="2" borderId="5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/>
    </xf>
    <xf numFmtId="0" fontId="0" fillId="2" borderId="0" xfId="0" applyFill="1"/>
    <xf numFmtId="0" fontId="11" fillId="2" borderId="0" xfId="0" applyFont="1" applyFill="1"/>
    <xf numFmtId="0" fontId="0" fillId="2" borderId="0" xfId="0" applyFill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165" fontId="4" fillId="2" borderId="5" xfId="1" applyNumberFormat="1" applyFont="1" applyFill="1" applyBorder="1" applyAlignment="1">
      <alignment horizontal="center" vertical="center" wrapText="1"/>
    </xf>
    <xf numFmtId="165" fontId="0" fillId="2" borderId="0" xfId="1" applyNumberFormat="1" applyFont="1" applyFill="1" applyAlignment="1">
      <alignment horizontal="center" vertical="center"/>
    </xf>
    <xf numFmtId="167" fontId="9" fillId="2" borderId="5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1" fillId="2" borderId="0" xfId="0" applyFont="1" applyFill="1" applyAlignment="1">
      <alignment horizontal="center" vertical="center"/>
    </xf>
    <xf numFmtId="49" fontId="11" fillId="2" borderId="0" xfId="0" applyNumberFormat="1" applyFont="1" applyFill="1"/>
    <xf numFmtId="166" fontId="11" fillId="2" borderId="0" xfId="0" applyNumberFormat="1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166" fontId="14" fillId="2" borderId="5" xfId="0" applyNumberFormat="1" applyFont="1" applyFill="1" applyBorder="1" applyAlignment="1">
      <alignment horizontal="center" vertical="center" wrapText="1"/>
    </xf>
    <xf numFmtId="165" fontId="14" fillId="2" borderId="5" xfId="1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0" fillId="2" borderId="0" xfId="0" applyFill="1" applyAlignment="1">
      <alignment vertical="center"/>
    </xf>
    <xf numFmtId="165" fontId="11" fillId="2" borderId="0" xfId="1" applyNumberFormat="1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166" fontId="8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9" fillId="2" borderId="5" xfId="0" applyNumberFormat="1" applyFont="1" applyFill="1" applyBorder="1" applyAlignment="1" applyProtection="1">
      <alignment vertical="center"/>
      <protection locked="0"/>
    </xf>
    <xf numFmtId="165" fontId="11" fillId="2" borderId="4" xfId="1" applyNumberFormat="1" applyFont="1" applyFill="1" applyBorder="1" applyAlignment="1">
      <alignment horizontal="right" vertical="center"/>
    </xf>
    <xf numFmtId="0" fontId="15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166" fontId="9" fillId="3" borderId="5" xfId="0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3" fontId="5" fillId="0" borderId="0" xfId="0" applyNumberFormat="1" applyFont="1"/>
    <xf numFmtId="0" fontId="5" fillId="0" borderId="0" xfId="0" applyFont="1"/>
    <xf numFmtId="14" fontId="0" fillId="2" borderId="0" xfId="0" applyNumberFormat="1" applyFill="1"/>
    <xf numFmtId="14" fontId="11" fillId="2" borderId="0" xfId="0" applyNumberFormat="1" applyFont="1" applyFill="1"/>
    <xf numFmtId="0" fontId="6" fillId="2" borderId="2" xfId="0" applyFont="1" applyFill="1" applyBorder="1" applyAlignment="1">
      <alignment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166" fontId="9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166" fontId="5" fillId="4" borderId="5" xfId="0" applyNumberFormat="1" applyFont="1" applyFill="1" applyBorder="1" applyAlignment="1">
      <alignment horizontal="center" vertical="center" wrapText="1"/>
    </xf>
    <xf numFmtId="165" fontId="5" fillId="4" borderId="5" xfId="1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/>
    <xf numFmtId="3" fontId="5" fillId="4" borderId="5" xfId="0" applyNumberFormat="1" applyFont="1" applyFill="1" applyBorder="1"/>
    <xf numFmtId="168" fontId="5" fillId="0" borderId="0" xfId="1" applyNumberFormat="1" applyFont="1"/>
    <xf numFmtId="0" fontId="12" fillId="4" borderId="0" xfId="0" applyFont="1" applyFill="1" applyAlignment="1">
      <alignment wrapText="1"/>
    </xf>
    <xf numFmtId="0" fontId="12" fillId="4" borderId="5" xfId="0" applyFont="1" applyFill="1" applyBorder="1" applyAlignment="1">
      <alignment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center" wrapText="1"/>
    </xf>
    <xf numFmtId="165" fontId="9" fillId="4" borderId="5" xfId="1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left" vertical="center" wrapText="1"/>
    </xf>
    <xf numFmtId="3" fontId="9" fillId="4" borderId="5" xfId="0" applyNumberFormat="1" applyFont="1" applyFill="1" applyBorder="1"/>
    <xf numFmtId="0" fontId="5" fillId="4" borderId="5" xfId="0" applyFont="1" applyFill="1" applyBorder="1"/>
    <xf numFmtId="0" fontId="9" fillId="4" borderId="5" xfId="0" applyFont="1" applyFill="1" applyBorder="1" applyAlignment="1">
      <alignment horizontal="center" vertical="center"/>
    </xf>
    <xf numFmtId="0" fontId="12" fillId="4" borderId="5" xfId="0" applyFont="1" applyFill="1" applyBorder="1"/>
    <xf numFmtId="0" fontId="9" fillId="4" borderId="0" xfId="0" applyFont="1" applyFill="1"/>
    <xf numFmtId="0" fontId="9" fillId="4" borderId="6" xfId="0" applyFont="1" applyFill="1" applyBorder="1" applyAlignment="1">
      <alignment vertical="center" wrapText="1"/>
    </xf>
    <xf numFmtId="3" fontId="9" fillId="4" borderId="6" xfId="0" applyNumberFormat="1" applyFont="1" applyFill="1" applyBorder="1"/>
    <xf numFmtId="0" fontId="9" fillId="4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0" xfId="0" applyFont="1" applyFill="1"/>
    <xf numFmtId="0" fontId="0" fillId="2" borderId="0" xfId="0" quotePrefix="1" applyFill="1"/>
    <xf numFmtId="14" fontId="0" fillId="2" borderId="0" xfId="0" quotePrefix="1" applyNumberFormat="1" applyFill="1"/>
    <xf numFmtId="0" fontId="5" fillId="4" borderId="1" xfId="0" applyFont="1" applyFill="1" applyBorder="1"/>
    <xf numFmtId="17" fontId="5" fillId="0" borderId="0" xfId="0" applyNumberFormat="1" applyFont="1"/>
    <xf numFmtId="0" fontId="9" fillId="4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166" fontId="9" fillId="4" borderId="6" xfId="0" applyNumberFormat="1" applyFont="1" applyFill="1" applyBorder="1" applyAlignment="1">
      <alignment horizontal="center" vertical="center" wrapText="1"/>
    </xf>
    <xf numFmtId="166" fontId="5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9" fontId="5" fillId="5" borderId="0" xfId="0" applyNumberFormat="1" applyFont="1" applyFill="1"/>
    <xf numFmtId="169" fontId="5" fillId="0" borderId="0" xfId="0" applyNumberFormat="1" applyFont="1"/>
    <xf numFmtId="0" fontId="6" fillId="3" borderId="5" xfId="0" applyFont="1" applyFill="1" applyBorder="1" applyAlignment="1">
      <alignment vertical="center" wrapText="1"/>
    </xf>
    <xf numFmtId="0" fontId="9" fillId="4" borderId="5" xfId="0" applyFont="1" applyFill="1" applyBorder="1"/>
    <xf numFmtId="0" fontId="9" fillId="4" borderId="5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10" fillId="4" borderId="0" xfId="0" applyFont="1" applyFill="1"/>
    <xf numFmtId="0" fontId="10" fillId="4" borderId="8" xfId="0" applyFont="1" applyFill="1" applyBorder="1"/>
    <xf numFmtId="0" fontId="10" fillId="4" borderId="5" xfId="0" applyFont="1" applyFill="1" applyBorder="1"/>
    <xf numFmtId="4" fontId="9" fillId="4" borderId="5" xfId="0" applyNumberFormat="1" applyFont="1" applyFill="1" applyBorder="1" applyAlignment="1">
      <alignment horizontal="center"/>
    </xf>
    <xf numFmtId="167" fontId="9" fillId="4" borderId="5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 applyProtection="1">
      <alignment vertical="center"/>
      <protection locked="0"/>
    </xf>
    <xf numFmtId="165" fontId="9" fillId="2" borderId="5" xfId="1" applyNumberFormat="1" applyFont="1" applyFill="1" applyBorder="1"/>
    <xf numFmtId="3" fontId="5" fillId="0" borderId="5" xfId="0" applyNumberFormat="1" applyFont="1" applyBorder="1"/>
    <xf numFmtId="168" fontId="5" fillId="0" borderId="5" xfId="1" applyNumberFormat="1" applyFont="1" applyBorder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5" xfId="0" applyFont="1" applyFill="1" applyBorder="1"/>
    <xf numFmtId="3" fontId="9" fillId="2" borderId="5" xfId="0" applyNumberFormat="1" applyFont="1" applyFill="1" applyBorder="1"/>
    <xf numFmtId="0" fontId="10" fillId="2" borderId="5" xfId="0" applyFont="1" applyFill="1" applyBorder="1"/>
    <xf numFmtId="4" fontId="9" fillId="2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5" fontId="9" fillId="2" borderId="5" xfId="1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wrapText="1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/>
    <xf numFmtId="0" fontId="9" fillId="2" borderId="6" xfId="0" applyFont="1" applyFill="1" applyBorder="1" applyAlignment="1">
      <alignment vertical="center" wrapText="1"/>
    </xf>
    <xf numFmtId="3" fontId="9" fillId="2" borderId="6" xfId="0" applyNumberFormat="1" applyFont="1" applyFill="1" applyBorder="1"/>
    <xf numFmtId="49" fontId="11" fillId="2" borderId="0" xfId="0" applyNumberFormat="1" applyFont="1" applyFill="1" applyAlignment="1">
      <alignment wrapText="1"/>
    </xf>
    <xf numFmtId="49" fontId="15" fillId="2" borderId="0" xfId="0" applyNumberFormat="1" applyFont="1" applyFill="1" applyAlignment="1">
      <alignment wrapText="1"/>
    </xf>
    <xf numFmtId="166" fontId="11" fillId="2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right" vertical="center"/>
    </xf>
    <xf numFmtId="165" fontId="11" fillId="2" borderId="0" xfId="1" applyNumberFormat="1" applyFont="1" applyFill="1"/>
    <xf numFmtId="0" fontId="5" fillId="0" borderId="5" xfId="0" applyFont="1" applyBorder="1"/>
    <xf numFmtId="0" fontId="21" fillId="0" borderId="5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166" fontId="9" fillId="6" borderId="5" xfId="0" applyNumberFormat="1" applyFont="1" applyFill="1" applyBorder="1" applyAlignment="1">
      <alignment horizontal="center" vertical="center" wrapText="1"/>
    </xf>
    <xf numFmtId="0" fontId="11" fillId="6" borderId="0" xfId="0" applyFont="1" applyFill="1"/>
    <xf numFmtId="0" fontId="9" fillId="6" borderId="5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7" fillId="6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wrapText="1"/>
    </xf>
    <xf numFmtId="0" fontId="10" fillId="2" borderId="5" xfId="0" applyFont="1" applyFill="1" applyBorder="1" applyAlignment="1">
      <alignment vertical="center" wrapText="1"/>
    </xf>
    <xf numFmtId="168" fontId="5" fillId="6" borderId="5" xfId="1" applyNumberFormat="1" applyFont="1" applyFill="1" applyBorder="1" applyAlignment="1">
      <alignment vertical="center"/>
    </xf>
    <xf numFmtId="0" fontId="9" fillId="6" borderId="5" xfId="0" applyFont="1" applyFill="1" applyBorder="1" applyAlignment="1">
      <alignment wrapText="1"/>
    </xf>
    <xf numFmtId="166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5" fontId="10" fillId="2" borderId="5" xfId="1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wrapText="1"/>
    </xf>
    <xf numFmtId="0" fontId="17" fillId="2" borderId="5" xfId="0" applyFont="1" applyFill="1" applyBorder="1" applyAlignment="1">
      <alignment horizontal="center" vertical="center" wrapText="1"/>
    </xf>
    <xf numFmtId="165" fontId="17" fillId="2" borderId="5" xfId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2" fillId="0" borderId="5" xfId="0" applyFont="1" applyBorder="1"/>
    <xf numFmtId="49" fontId="9" fillId="2" borderId="5" xfId="0" applyNumberFormat="1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 applyProtection="1">
      <alignment vertical="center"/>
      <protection locked="0"/>
    </xf>
    <xf numFmtId="0" fontId="9" fillId="2" borderId="6" xfId="0" applyFont="1" applyFill="1" applyBorder="1" applyAlignment="1">
      <alignment vertical="center"/>
    </xf>
    <xf numFmtId="0" fontId="9" fillId="2" borderId="5" xfId="0" applyFont="1" applyFill="1" applyBorder="1" applyAlignment="1" applyProtection="1">
      <alignment vertical="center" wrapText="1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/>
    </xf>
    <xf numFmtId="165" fontId="9" fillId="2" borderId="5" xfId="1" applyNumberFormat="1" applyFont="1" applyFill="1" applyBorder="1" applyAlignment="1">
      <alignment vertical="center" wrapText="1"/>
    </xf>
    <xf numFmtId="0" fontId="17" fillId="2" borderId="5" xfId="0" applyFont="1" applyFill="1" applyBorder="1" applyAlignment="1">
      <alignment wrapText="1"/>
    </xf>
    <xf numFmtId="0" fontId="21" fillId="2" borderId="5" xfId="0" applyFont="1" applyFill="1" applyBorder="1"/>
    <xf numFmtId="0" fontId="12" fillId="2" borderId="5" xfId="0" applyFont="1" applyFill="1" applyBorder="1"/>
    <xf numFmtId="0" fontId="5" fillId="2" borderId="5" xfId="0" applyFont="1" applyFill="1" applyBorder="1"/>
    <xf numFmtId="0" fontId="10" fillId="2" borderId="5" xfId="0" applyFont="1" applyFill="1" applyBorder="1" applyAlignment="1">
      <alignment vertical="center"/>
    </xf>
    <xf numFmtId="0" fontId="22" fillId="2" borderId="5" xfId="0" applyFont="1" applyFill="1" applyBorder="1" applyAlignment="1">
      <alignment horizontal="center" vertical="center"/>
    </xf>
    <xf numFmtId="168" fontId="22" fillId="2" borderId="5" xfId="1" applyNumberFormat="1" applyFont="1" applyFill="1" applyBorder="1" applyAlignment="1">
      <alignment vertical="center"/>
    </xf>
    <xf numFmtId="3" fontId="5" fillId="2" borderId="5" xfId="0" applyNumberFormat="1" applyFont="1" applyFill="1" applyBorder="1"/>
    <xf numFmtId="0" fontId="5" fillId="2" borderId="0" xfId="0" applyFont="1" applyFill="1"/>
    <xf numFmtId="168" fontId="9" fillId="2" borderId="5" xfId="1" applyNumberFormat="1" applyFont="1" applyFill="1" applyBorder="1"/>
    <xf numFmtId="0" fontId="9" fillId="2" borderId="2" xfId="0" applyFont="1" applyFill="1" applyBorder="1" applyAlignment="1">
      <alignment vertical="center" wrapText="1"/>
    </xf>
    <xf numFmtId="166" fontId="9" fillId="2" borderId="8" xfId="0" applyNumberFormat="1" applyFont="1" applyFill="1" applyBorder="1" applyAlignment="1">
      <alignment horizontal="center" vertical="center" wrapText="1"/>
    </xf>
    <xf numFmtId="0" fontId="22" fillId="2" borderId="9" xfId="0" applyFont="1" applyFill="1" applyBorder="1"/>
    <xf numFmtId="0" fontId="10" fillId="2" borderId="0" xfId="0" applyFont="1" applyFill="1" applyAlignment="1">
      <alignment wrapText="1"/>
    </xf>
    <xf numFmtId="0" fontId="22" fillId="2" borderId="5" xfId="0" applyFont="1" applyFill="1" applyBorder="1"/>
    <xf numFmtId="0" fontId="10" fillId="2" borderId="5" xfId="0" applyFont="1" applyFill="1" applyBorder="1" applyAlignment="1">
      <alignment wrapText="1"/>
    </xf>
    <xf numFmtId="168" fontId="22" fillId="2" borderId="5" xfId="1" applyNumberFormat="1" applyFont="1" applyFill="1" applyBorder="1"/>
    <xf numFmtId="0" fontId="12" fillId="2" borderId="0" xfId="0" applyFont="1" applyFill="1"/>
    <xf numFmtId="0" fontId="17" fillId="2" borderId="5" xfId="0" applyFont="1" applyFill="1" applyBorder="1"/>
    <xf numFmtId="49" fontId="9" fillId="2" borderId="5" xfId="0" applyNumberFormat="1" applyFont="1" applyFill="1" applyBorder="1" applyAlignment="1">
      <alignment vertical="center"/>
    </xf>
  </cellXfs>
  <cellStyles count="5">
    <cellStyle name="Comma" xfId="1" builtinId="3"/>
    <cellStyle name="Comma 2" xfId="3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2</xdr:row>
      <xdr:rowOff>590550</xdr:rowOff>
    </xdr:from>
    <xdr:to>
      <xdr:col>3</xdr:col>
      <xdr:colOff>257175</xdr:colOff>
      <xdr:row>2</xdr:row>
      <xdr:rowOff>590550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085975" y="971550"/>
          <a:ext cx="23717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A51" sqref="A51"/>
    </sheetView>
  </sheetViews>
  <sheetFormatPr defaultRowHeight="15" x14ac:dyDescent="0.25"/>
  <cols>
    <col min="1" max="1" width="6.28515625" style="13" customWidth="1"/>
    <col min="2" max="2" width="19.85546875" style="13" customWidth="1"/>
    <col min="3" max="3" width="36.85546875" style="13" customWidth="1"/>
    <col min="4" max="4" width="9.140625" style="13"/>
    <col min="5" max="5" width="10.28515625" style="13" customWidth="1"/>
    <col min="6" max="6" width="16.5703125" style="13" bestFit="1" customWidth="1"/>
    <col min="7" max="16384" width="9.140625" style="13"/>
  </cols>
  <sheetData>
    <row r="1" spans="1:6" x14ac:dyDescent="0.25">
      <c r="A1" s="168"/>
      <c r="B1" s="168"/>
      <c r="C1" s="123"/>
      <c r="D1" s="23"/>
      <c r="E1" s="21"/>
      <c r="F1" s="31"/>
    </row>
    <row r="2" spans="1:6" ht="15" customHeight="1" x14ac:dyDescent="0.25">
      <c r="A2" s="170" t="s">
        <v>350</v>
      </c>
      <c r="B2" s="170"/>
      <c r="C2" s="170"/>
      <c r="D2" s="170"/>
      <c r="E2" s="170"/>
      <c r="F2" s="170"/>
    </row>
    <row r="3" spans="1:6" ht="51.75" customHeight="1" x14ac:dyDescent="0.25">
      <c r="A3" s="170"/>
      <c r="B3" s="170"/>
      <c r="C3" s="170"/>
      <c r="D3" s="170"/>
      <c r="E3" s="170"/>
      <c r="F3" s="170"/>
    </row>
    <row r="4" spans="1:6" x14ac:dyDescent="0.25">
      <c r="A4" s="21"/>
      <c r="C4" s="123"/>
      <c r="D4" s="23"/>
      <c r="E4" s="21"/>
      <c r="F4" s="31"/>
    </row>
    <row r="5" spans="1:6" ht="18.75" x14ac:dyDescent="0.25">
      <c r="A5" s="169" t="s">
        <v>323</v>
      </c>
      <c r="B5" s="169"/>
      <c r="C5" s="169"/>
      <c r="D5" s="169"/>
      <c r="E5" s="169"/>
      <c r="F5" s="169"/>
    </row>
    <row r="6" spans="1:6" ht="18.75" x14ac:dyDescent="0.3">
      <c r="A6" s="21"/>
      <c r="B6" s="40"/>
      <c r="C6" s="124"/>
      <c r="D6" s="23"/>
      <c r="E6" s="21"/>
      <c r="F6" s="31"/>
    </row>
    <row r="7" spans="1:6" ht="18.75" x14ac:dyDescent="0.3">
      <c r="A7" s="161" t="s">
        <v>0</v>
      </c>
      <c r="B7" s="161"/>
      <c r="C7" s="161"/>
      <c r="D7" s="161"/>
      <c r="E7" s="161"/>
      <c r="F7" s="161"/>
    </row>
    <row r="8" spans="1:6" x14ac:dyDescent="0.25">
      <c r="A8" s="21"/>
      <c r="C8" s="123"/>
      <c r="D8" s="125"/>
      <c r="E8" s="126"/>
      <c r="F8" s="127"/>
    </row>
    <row r="9" spans="1:6" ht="117.75" customHeight="1" x14ac:dyDescent="0.25">
      <c r="A9" s="8" t="s">
        <v>1</v>
      </c>
      <c r="B9" s="8" t="s">
        <v>2</v>
      </c>
      <c r="C9" s="9" t="s">
        <v>3</v>
      </c>
      <c r="D9" s="33" t="s">
        <v>4</v>
      </c>
      <c r="E9" s="8" t="s">
        <v>5</v>
      </c>
      <c r="F9" s="10" t="s">
        <v>6</v>
      </c>
    </row>
    <row r="10" spans="1:6" ht="15.75" x14ac:dyDescent="0.25">
      <c r="A10" s="154">
        <v>1</v>
      </c>
      <c r="B10" s="7" t="s">
        <v>23</v>
      </c>
      <c r="C10" s="112" t="s">
        <v>352</v>
      </c>
      <c r="D10" s="4">
        <v>1.5</v>
      </c>
      <c r="E10" s="154">
        <v>5</v>
      </c>
      <c r="F10" s="113">
        <v>660055000</v>
      </c>
    </row>
    <row r="11" spans="1:6" ht="15.75" x14ac:dyDescent="0.25">
      <c r="A11" s="154">
        <f>A10+1</f>
        <v>2</v>
      </c>
      <c r="B11" s="7" t="s">
        <v>23</v>
      </c>
      <c r="C11" s="112" t="s">
        <v>353</v>
      </c>
      <c r="D11" s="4">
        <v>1.5</v>
      </c>
      <c r="E11" s="154">
        <v>5</v>
      </c>
      <c r="F11" s="191">
        <v>607607000</v>
      </c>
    </row>
    <row r="12" spans="1:6" ht="15.75" x14ac:dyDescent="0.25">
      <c r="A12" s="154">
        <f t="shared" ref="A12:A25" si="0">A11+1</f>
        <v>3</v>
      </c>
      <c r="B12" s="7" t="s">
        <v>23</v>
      </c>
      <c r="C12" s="192" t="s">
        <v>354</v>
      </c>
      <c r="D12" s="4">
        <v>1.5</v>
      </c>
      <c r="E12" s="154">
        <v>5</v>
      </c>
      <c r="F12" s="191">
        <v>650529000</v>
      </c>
    </row>
    <row r="13" spans="1:6" ht="15.75" x14ac:dyDescent="0.25">
      <c r="A13" s="154">
        <f t="shared" si="0"/>
        <v>4</v>
      </c>
      <c r="B13" s="7" t="s">
        <v>23</v>
      </c>
      <c r="C13" s="112" t="s">
        <v>351</v>
      </c>
      <c r="D13" s="4">
        <v>1.5</v>
      </c>
      <c r="E13" s="154">
        <v>7</v>
      </c>
      <c r="F13" s="113">
        <v>550000000</v>
      </c>
    </row>
    <row r="14" spans="1:6" ht="31.5" x14ac:dyDescent="0.25">
      <c r="A14" s="154">
        <f t="shared" si="0"/>
        <v>5</v>
      </c>
      <c r="B14" s="7" t="s">
        <v>501</v>
      </c>
      <c r="C14" s="48" t="s">
        <v>553</v>
      </c>
      <c r="D14" s="4">
        <v>1.6</v>
      </c>
      <c r="E14" s="154">
        <v>5</v>
      </c>
      <c r="F14" s="193">
        <v>799000000</v>
      </c>
    </row>
    <row r="15" spans="1:6" ht="15.75" x14ac:dyDescent="0.25">
      <c r="A15" s="154">
        <f t="shared" si="0"/>
        <v>6</v>
      </c>
      <c r="B15" s="48" t="s">
        <v>355</v>
      </c>
      <c r="C15" s="48" t="s">
        <v>356</v>
      </c>
      <c r="D15" s="4">
        <v>1.5</v>
      </c>
      <c r="E15" s="154">
        <v>5</v>
      </c>
      <c r="F15" s="113">
        <v>1149000000</v>
      </c>
    </row>
    <row r="16" spans="1:6" ht="15.75" x14ac:dyDescent="0.25">
      <c r="A16" s="154">
        <f t="shared" si="0"/>
        <v>7</v>
      </c>
      <c r="B16" s="48" t="s">
        <v>10</v>
      </c>
      <c r="C16" s="48" t="s">
        <v>504</v>
      </c>
      <c r="D16" s="4">
        <v>2.5</v>
      </c>
      <c r="E16" s="154">
        <v>7</v>
      </c>
      <c r="F16" s="113">
        <v>2253000000</v>
      </c>
    </row>
    <row r="17" spans="1:6" ht="15.75" x14ac:dyDescent="0.25">
      <c r="A17" s="154">
        <f t="shared" si="0"/>
        <v>8</v>
      </c>
      <c r="B17" s="48" t="s">
        <v>11</v>
      </c>
      <c r="C17" s="151" t="s">
        <v>357</v>
      </c>
      <c r="D17" s="4">
        <v>3</v>
      </c>
      <c r="E17" s="154">
        <v>7</v>
      </c>
      <c r="F17" s="113">
        <v>5689000000</v>
      </c>
    </row>
    <row r="18" spans="1:6" ht="31.5" x14ac:dyDescent="0.25">
      <c r="A18" s="154">
        <f t="shared" si="0"/>
        <v>9</v>
      </c>
      <c r="B18" s="194" t="s">
        <v>12</v>
      </c>
      <c r="C18" s="48" t="s">
        <v>358</v>
      </c>
      <c r="D18" s="4">
        <v>1.5</v>
      </c>
      <c r="E18" s="154">
        <v>5</v>
      </c>
      <c r="F18" s="193">
        <v>479100000</v>
      </c>
    </row>
    <row r="19" spans="1:6" ht="31.5" x14ac:dyDescent="0.25">
      <c r="A19" s="154">
        <f t="shared" si="0"/>
        <v>10</v>
      </c>
      <c r="B19" s="194" t="s">
        <v>12</v>
      </c>
      <c r="C19" s="48" t="s">
        <v>359</v>
      </c>
      <c r="D19" s="4">
        <v>1.5</v>
      </c>
      <c r="E19" s="154">
        <v>5</v>
      </c>
      <c r="F19" s="193">
        <v>619000000</v>
      </c>
    </row>
    <row r="20" spans="1:6" ht="31.5" x14ac:dyDescent="0.25">
      <c r="A20" s="154">
        <f t="shared" si="0"/>
        <v>11</v>
      </c>
      <c r="B20" s="194" t="s">
        <v>12</v>
      </c>
      <c r="C20" s="48" t="s">
        <v>360</v>
      </c>
      <c r="D20" s="4">
        <v>1.5</v>
      </c>
      <c r="E20" s="154">
        <v>5</v>
      </c>
      <c r="F20" s="113">
        <v>669000000</v>
      </c>
    </row>
    <row r="21" spans="1:6" ht="15.75" x14ac:dyDescent="0.25">
      <c r="A21" s="154">
        <f t="shared" si="0"/>
        <v>12</v>
      </c>
      <c r="B21" s="48" t="s">
        <v>13</v>
      </c>
      <c r="C21" s="151" t="s">
        <v>361</v>
      </c>
      <c r="D21" s="4">
        <v>3</v>
      </c>
      <c r="E21" s="154">
        <v>5</v>
      </c>
      <c r="F21" s="193">
        <v>7295000000</v>
      </c>
    </row>
    <row r="22" spans="1:6" ht="16.5" x14ac:dyDescent="0.25">
      <c r="A22" s="154">
        <f t="shared" si="0"/>
        <v>13</v>
      </c>
      <c r="B22" s="48" t="s">
        <v>15</v>
      </c>
      <c r="C22" s="186" t="s">
        <v>362</v>
      </c>
      <c r="D22" s="4">
        <v>3.4</v>
      </c>
      <c r="E22" s="154">
        <v>7</v>
      </c>
      <c r="F22" s="113">
        <v>3518353360</v>
      </c>
    </row>
    <row r="23" spans="1:6" ht="33" x14ac:dyDescent="0.25">
      <c r="A23" s="154">
        <f t="shared" si="0"/>
        <v>14</v>
      </c>
      <c r="B23" s="48" t="s">
        <v>15</v>
      </c>
      <c r="C23" s="118" t="s">
        <v>363</v>
      </c>
      <c r="D23" s="4">
        <v>2.7</v>
      </c>
      <c r="E23" s="154">
        <v>5</v>
      </c>
      <c r="F23" s="6">
        <v>1210000000</v>
      </c>
    </row>
    <row r="24" spans="1:6" ht="33" x14ac:dyDescent="0.25">
      <c r="A24" s="154">
        <f t="shared" si="0"/>
        <v>15</v>
      </c>
      <c r="B24" s="48" t="s">
        <v>15</v>
      </c>
      <c r="C24" s="118" t="s">
        <v>505</v>
      </c>
      <c r="D24" s="4">
        <v>3.4</v>
      </c>
      <c r="E24" s="154">
        <v>7</v>
      </c>
      <c r="F24" s="6">
        <v>4730000000</v>
      </c>
    </row>
    <row r="25" spans="1:6" ht="15.75" x14ac:dyDescent="0.25">
      <c r="A25" s="154">
        <f t="shared" si="0"/>
        <v>16</v>
      </c>
      <c r="B25" s="112" t="s">
        <v>364</v>
      </c>
      <c r="C25" s="112" t="s">
        <v>365</v>
      </c>
      <c r="D25" s="195">
        <v>2</v>
      </c>
      <c r="E25" s="154">
        <v>5</v>
      </c>
      <c r="F25" s="113">
        <v>2299000000</v>
      </c>
    </row>
    <row r="26" spans="1:6" ht="15.75" x14ac:dyDescent="0.25">
      <c r="A26" s="171"/>
      <c r="B26" s="171"/>
      <c r="C26" s="171"/>
      <c r="D26" s="171"/>
      <c r="E26" s="171"/>
      <c r="F26" s="171"/>
    </row>
    <row r="27" spans="1:6" ht="18.75" x14ac:dyDescent="0.25">
      <c r="A27" s="163" t="s">
        <v>16</v>
      </c>
      <c r="B27" s="164"/>
      <c r="C27" s="164"/>
      <c r="D27" s="164"/>
      <c r="E27" s="164"/>
      <c r="F27" s="165"/>
    </row>
    <row r="28" spans="1:6" ht="49.5" x14ac:dyDescent="0.25">
      <c r="A28" s="8" t="s">
        <v>1</v>
      </c>
      <c r="B28" s="8" t="s">
        <v>2</v>
      </c>
      <c r="C28" s="9" t="s">
        <v>68</v>
      </c>
      <c r="D28" s="166" t="s">
        <v>5</v>
      </c>
      <c r="E28" s="167"/>
      <c r="F28" s="10" t="s">
        <v>6</v>
      </c>
    </row>
    <row r="29" spans="1:6" ht="18.75" customHeight="1" x14ac:dyDescent="0.25">
      <c r="A29" s="153">
        <v>1</v>
      </c>
      <c r="B29" s="48" t="s">
        <v>13</v>
      </c>
      <c r="C29" s="48" t="s">
        <v>370</v>
      </c>
      <c r="D29" s="172">
        <v>5</v>
      </c>
      <c r="E29" s="173"/>
      <c r="F29" s="113">
        <v>4713000000</v>
      </c>
    </row>
    <row r="30" spans="1:6" x14ac:dyDescent="0.25">
      <c r="A30" s="152"/>
      <c r="C30" s="123"/>
      <c r="D30" s="23"/>
      <c r="E30" s="152"/>
      <c r="F30" s="31"/>
    </row>
    <row r="32" spans="1:6" ht="18.75" x14ac:dyDescent="0.3">
      <c r="A32" s="161" t="s">
        <v>17</v>
      </c>
      <c r="B32" s="161"/>
      <c r="C32" s="161"/>
      <c r="D32" s="161"/>
      <c r="E32" s="161"/>
      <c r="F32" s="161"/>
    </row>
    <row r="33" spans="1:6" x14ac:dyDescent="0.25">
      <c r="A33" s="152"/>
      <c r="C33" s="22"/>
      <c r="D33" s="23"/>
      <c r="E33" s="152"/>
      <c r="F33" s="24"/>
    </row>
    <row r="34" spans="1:6" ht="63" x14ac:dyDescent="0.25">
      <c r="A34" s="25" t="s">
        <v>1</v>
      </c>
      <c r="B34" s="25" t="s">
        <v>2</v>
      </c>
      <c r="C34" s="26" t="s">
        <v>3</v>
      </c>
      <c r="D34" s="27" t="s">
        <v>4</v>
      </c>
      <c r="E34" s="25" t="s">
        <v>5</v>
      </c>
      <c r="F34" s="28" t="s">
        <v>6</v>
      </c>
    </row>
    <row r="35" spans="1:6" ht="15.75" x14ac:dyDescent="0.25">
      <c r="A35" s="154">
        <v>1</v>
      </c>
      <c r="B35" s="48" t="s">
        <v>7</v>
      </c>
      <c r="C35" s="151" t="s">
        <v>537</v>
      </c>
      <c r="D35" s="4">
        <v>2</v>
      </c>
      <c r="E35" s="154">
        <v>5</v>
      </c>
      <c r="F35" s="6">
        <v>2099000000</v>
      </c>
    </row>
    <row r="36" spans="1:6" ht="33" x14ac:dyDescent="0.25">
      <c r="A36" s="154">
        <f>A35+1</f>
        <v>2</v>
      </c>
      <c r="B36" s="185" t="s">
        <v>501</v>
      </c>
      <c r="C36" s="118" t="s">
        <v>502</v>
      </c>
      <c r="D36" s="4">
        <v>1.5</v>
      </c>
      <c r="E36" s="154">
        <v>5</v>
      </c>
      <c r="F36" s="6">
        <v>669000000</v>
      </c>
    </row>
    <row r="37" spans="1:6" ht="33" x14ac:dyDescent="0.25">
      <c r="A37" s="154">
        <f t="shared" ref="A37:A47" si="1">A36+1</f>
        <v>3</v>
      </c>
      <c r="B37" s="185" t="s">
        <v>501</v>
      </c>
      <c r="C37" s="118" t="s">
        <v>503</v>
      </c>
      <c r="D37" s="4">
        <v>1.5</v>
      </c>
      <c r="E37" s="154">
        <v>5</v>
      </c>
      <c r="F37" s="6">
        <v>499000000</v>
      </c>
    </row>
    <row r="38" spans="1:6" ht="15.75" x14ac:dyDescent="0.25">
      <c r="A38" s="154">
        <f t="shared" si="1"/>
        <v>4</v>
      </c>
      <c r="B38" s="7" t="s">
        <v>9</v>
      </c>
      <c r="C38" s="194" t="s">
        <v>366</v>
      </c>
      <c r="D38" s="4">
        <v>1.6</v>
      </c>
      <c r="E38" s="154">
        <v>5</v>
      </c>
      <c r="F38" s="113">
        <v>1029000000</v>
      </c>
    </row>
    <row r="39" spans="1:6" ht="15.75" x14ac:dyDescent="0.25">
      <c r="A39" s="154">
        <f t="shared" si="1"/>
        <v>5</v>
      </c>
      <c r="B39" s="7" t="s">
        <v>10</v>
      </c>
      <c r="C39" s="48" t="s">
        <v>367</v>
      </c>
      <c r="D39" s="4">
        <v>2</v>
      </c>
      <c r="E39" s="154">
        <v>5</v>
      </c>
      <c r="F39" s="113">
        <v>800000000</v>
      </c>
    </row>
    <row r="40" spans="1:6" ht="15.75" x14ac:dyDescent="0.25">
      <c r="A40" s="154">
        <f t="shared" si="1"/>
        <v>6</v>
      </c>
      <c r="B40" s="7" t="s">
        <v>10</v>
      </c>
      <c r="C40" s="194" t="s">
        <v>368</v>
      </c>
      <c r="D40" s="4">
        <v>2</v>
      </c>
      <c r="E40" s="154">
        <v>5</v>
      </c>
      <c r="F40" s="113">
        <v>691000000</v>
      </c>
    </row>
    <row r="41" spans="1:6" ht="16.5" x14ac:dyDescent="0.25">
      <c r="A41" s="154">
        <f t="shared" si="1"/>
        <v>7</v>
      </c>
      <c r="B41" s="185" t="s">
        <v>10</v>
      </c>
      <c r="C41" s="186" t="s">
        <v>500</v>
      </c>
      <c r="D41" s="4">
        <v>2</v>
      </c>
      <c r="E41" s="154">
        <v>5</v>
      </c>
      <c r="F41" s="113">
        <v>790000000</v>
      </c>
    </row>
    <row r="42" spans="1:6" ht="16.5" x14ac:dyDescent="0.25">
      <c r="A42" s="154">
        <f t="shared" si="1"/>
        <v>8</v>
      </c>
      <c r="B42" s="185" t="s">
        <v>10</v>
      </c>
      <c r="C42" s="186" t="s">
        <v>554</v>
      </c>
      <c r="D42" s="4">
        <v>2</v>
      </c>
      <c r="E42" s="154">
        <v>5</v>
      </c>
      <c r="F42" s="113">
        <v>770000000</v>
      </c>
    </row>
    <row r="43" spans="1:6" ht="16.5" x14ac:dyDescent="0.25">
      <c r="A43" s="154">
        <f t="shared" si="1"/>
        <v>9</v>
      </c>
      <c r="B43" s="185" t="s">
        <v>331</v>
      </c>
      <c r="C43" s="187" t="s">
        <v>538</v>
      </c>
      <c r="D43" s="4">
        <v>1.5</v>
      </c>
      <c r="E43" s="154">
        <v>5</v>
      </c>
      <c r="F43" s="113">
        <v>827000000</v>
      </c>
    </row>
    <row r="44" spans="1:6" ht="16.5" x14ac:dyDescent="0.25">
      <c r="A44" s="154">
        <f t="shared" si="1"/>
        <v>10</v>
      </c>
      <c r="B44" s="185" t="s">
        <v>331</v>
      </c>
      <c r="C44" s="187" t="s">
        <v>539</v>
      </c>
      <c r="D44" s="4">
        <v>1.5</v>
      </c>
      <c r="E44" s="154">
        <v>5</v>
      </c>
      <c r="F44" s="113">
        <v>883000000</v>
      </c>
    </row>
    <row r="45" spans="1:6" ht="16.5" x14ac:dyDescent="0.25">
      <c r="A45" s="154">
        <f t="shared" si="1"/>
        <v>11</v>
      </c>
      <c r="B45" s="185" t="s">
        <v>331</v>
      </c>
      <c r="C45" s="187" t="s">
        <v>540</v>
      </c>
      <c r="D45" s="4">
        <v>1.5</v>
      </c>
      <c r="E45" s="154">
        <v>5</v>
      </c>
      <c r="F45" s="113">
        <v>770000000</v>
      </c>
    </row>
    <row r="46" spans="1:6" ht="15.75" x14ac:dyDescent="0.25">
      <c r="A46" s="154">
        <f t="shared" si="1"/>
        <v>12</v>
      </c>
      <c r="B46" s="196" t="s">
        <v>331</v>
      </c>
      <c r="C46" s="197" t="s">
        <v>369</v>
      </c>
      <c r="D46" s="195">
        <v>1.5</v>
      </c>
      <c r="E46" s="154">
        <v>5</v>
      </c>
      <c r="F46" s="113">
        <v>924000000</v>
      </c>
    </row>
    <row r="47" spans="1:6" ht="15.75" x14ac:dyDescent="0.25">
      <c r="A47" s="154">
        <f t="shared" si="1"/>
        <v>13</v>
      </c>
      <c r="B47" s="198" t="s">
        <v>43</v>
      </c>
      <c r="C47" s="199" t="s">
        <v>555</v>
      </c>
      <c r="D47" s="4">
        <v>1.6</v>
      </c>
      <c r="E47" s="154">
        <v>5</v>
      </c>
      <c r="F47" s="113">
        <v>1249000000</v>
      </c>
    </row>
    <row r="48" spans="1:6" ht="15.75" x14ac:dyDescent="0.25">
      <c r="A48" s="159"/>
      <c r="B48" s="162"/>
      <c r="C48" s="162"/>
      <c r="D48" s="162"/>
      <c r="E48" s="162"/>
      <c r="F48" s="160"/>
    </row>
    <row r="49" spans="1:6" ht="18.75" x14ac:dyDescent="0.25">
      <c r="A49" s="163" t="s">
        <v>16</v>
      </c>
      <c r="B49" s="164"/>
      <c r="C49" s="164"/>
      <c r="D49" s="164"/>
      <c r="E49" s="164"/>
      <c r="F49" s="165"/>
    </row>
    <row r="50" spans="1:6" ht="49.5" x14ac:dyDescent="0.25">
      <c r="A50" s="8" t="s">
        <v>1</v>
      </c>
      <c r="B50" s="8" t="s">
        <v>2</v>
      </c>
      <c r="C50" s="9" t="s">
        <v>68</v>
      </c>
      <c r="D50" s="166" t="s">
        <v>5</v>
      </c>
      <c r="E50" s="167"/>
      <c r="F50" s="10" t="s">
        <v>6</v>
      </c>
    </row>
    <row r="51" spans="1:6" ht="33" x14ac:dyDescent="0.25">
      <c r="A51" s="147">
        <v>1</v>
      </c>
      <c r="B51" s="185" t="s">
        <v>501</v>
      </c>
      <c r="C51" s="118" t="s">
        <v>511</v>
      </c>
      <c r="D51" s="172">
        <v>5</v>
      </c>
      <c r="E51" s="173"/>
      <c r="F51" s="148">
        <v>599000000</v>
      </c>
    </row>
    <row r="52" spans="1:6" ht="21.75" customHeight="1" x14ac:dyDescent="0.25">
      <c r="A52" s="153">
        <f>A51+1</f>
        <v>2</v>
      </c>
      <c r="B52" s="48" t="s">
        <v>47</v>
      </c>
      <c r="C52" s="48" t="s">
        <v>333</v>
      </c>
      <c r="D52" s="172">
        <v>4</v>
      </c>
      <c r="E52" s="173"/>
      <c r="F52" s="6">
        <v>285000000</v>
      </c>
    </row>
    <row r="53" spans="1:6" ht="21.75" customHeight="1" x14ac:dyDescent="0.25">
      <c r="A53" s="153">
        <f t="shared" ref="A53:A70" si="2">A52+1</f>
        <v>3</v>
      </c>
      <c r="B53" s="48" t="s">
        <v>47</v>
      </c>
      <c r="C53" s="48" t="s">
        <v>557</v>
      </c>
      <c r="D53" s="172">
        <v>4</v>
      </c>
      <c r="E53" s="173"/>
      <c r="F53" s="6">
        <v>285000000</v>
      </c>
    </row>
    <row r="54" spans="1:6" ht="21.75" customHeight="1" x14ac:dyDescent="0.25">
      <c r="A54" s="153">
        <f t="shared" si="2"/>
        <v>4</v>
      </c>
      <c r="B54" s="48" t="s">
        <v>47</v>
      </c>
      <c r="C54" s="48" t="s">
        <v>373</v>
      </c>
      <c r="D54" s="172">
        <v>4</v>
      </c>
      <c r="E54" s="173"/>
      <c r="F54" s="200">
        <v>296000000</v>
      </c>
    </row>
    <row r="55" spans="1:6" ht="21.75" customHeight="1" x14ac:dyDescent="0.25">
      <c r="A55" s="153">
        <f t="shared" si="2"/>
        <v>5</v>
      </c>
      <c r="B55" s="48" t="s">
        <v>47</v>
      </c>
      <c r="C55" s="48" t="s">
        <v>556</v>
      </c>
      <c r="D55" s="172">
        <v>4</v>
      </c>
      <c r="E55" s="173"/>
      <c r="F55" s="6">
        <v>188000000</v>
      </c>
    </row>
    <row r="56" spans="1:6" ht="21.75" customHeight="1" x14ac:dyDescent="0.25">
      <c r="A56" s="153">
        <f t="shared" si="2"/>
        <v>6</v>
      </c>
      <c r="B56" s="185" t="s">
        <v>47</v>
      </c>
      <c r="C56" s="201" t="s">
        <v>506</v>
      </c>
      <c r="D56" s="172">
        <v>4</v>
      </c>
      <c r="E56" s="173"/>
      <c r="F56" s="6">
        <v>188000000</v>
      </c>
    </row>
    <row r="57" spans="1:6" ht="21.75" customHeight="1" x14ac:dyDescent="0.25">
      <c r="A57" s="153">
        <f t="shared" si="2"/>
        <v>7</v>
      </c>
      <c r="B57" s="48" t="s">
        <v>47</v>
      </c>
      <c r="C57" s="186" t="s">
        <v>371</v>
      </c>
      <c r="D57" s="172">
        <v>7</v>
      </c>
      <c r="E57" s="173"/>
      <c r="F57" s="200">
        <v>699000000</v>
      </c>
    </row>
    <row r="58" spans="1:6" ht="21.75" customHeight="1" x14ac:dyDescent="0.25">
      <c r="A58" s="153">
        <f t="shared" si="2"/>
        <v>8</v>
      </c>
      <c r="B58" s="48" t="s">
        <v>47</v>
      </c>
      <c r="C58" s="186" t="s">
        <v>372</v>
      </c>
      <c r="D58" s="172">
        <v>4</v>
      </c>
      <c r="E58" s="173"/>
      <c r="F58" s="200">
        <v>188000000</v>
      </c>
    </row>
    <row r="59" spans="1:6" ht="21.75" customHeight="1" x14ac:dyDescent="0.25">
      <c r="A59" s="153">
        <f t="shared" si="2"/>
        <v>9</v>
      </c>
      <c r="B59" s="48" t="s">
        <v>47</v>
      </c>
      <c r="C59" s="186" t="s">
        <v>510</v>
      </c>
      <c r="D59" s="172">
        <v>5</v>
      </c>
      <c r="E59" s="173"/>
      <c r="F59" s="200">
        <v>450000000</v>
      </c>
    </row>
    <row r="60" spans="1:6" ht="21.75" customHeight="1" x14ac:dyDescent="0.25">
      <c r="A60" s="153">
        <f t="shared" si="2"/>
        <v>10</v>
      </c>
      <c r="B60" s="48" t="s">
        <v>47</v>
      </c>
      <c r="C60" s="186" t="s">
        <v>507</v>
      </c>
      <c r="D60" s="172">
        <v>5</v>
      </c>
      <c r="E60" s="173"/>
      <c r="F60" s="200">
        <v>646000000</v>
      </c>
    </row>
    <row r="61" spans="1:6" ht="21.75" customHeight="1" x14ac:dyDescent="0.25">
      <c r="A61" s="153">
        <f t="shared" si="2"/>
        <v>11</v>
      </c>
      <c r="B61" s="48" t="s">
        <v>47</v>
      </c>
      <c r="C61" s="186" t="s">
        <v>508</v>
      </c>
      <c r="D61" s="172">
        <v>5</v>
      </c>
      <c r="E61" s="173">
        <v>5</v>
      </c>
      <c r="F61" s="200">
        <v>920000000</v>
      </c>
    </row>
    <row r="62" spans="1:6" ht="21.75" customHeight="1" x14ac:dyDescent="0.25">
      <c r="A62" s="153">
        <f t="shared" si="2"/>
        <v>12</v>
      </c>
      <c r="B62" s="48" t="s">
        <v>47</v>
      </c>
      <c r="C62" s="202" t="s">
        <v>328</v>
      </c>
      <c r="D62" s="172">
        <v>5</v>
      </c>
      <c r="E62" s="173"/>
      <c r="F62" s="6">
        <v>889000000</v>
      </c>
    </row>
    <row r="63" spans="1:6" ht="21.75" customHeight="1" x14ac:dyDescent="0.25">
      <c r="A63" s="153">
        <f t="shared" si="2"/>
        <v>13</v>
      </c>
      <c r="B63" s="48" t="s">
        <v>47</v>
      </c>
      <c r="C63" s="202" t="s">
        <v>334</v>
      </c>
      <c r="D63" s="172">
        <v>5</v>
      </c>
      <c r="E63" s="173"/>
      <c r="F63" s="6">
        <v>909000000</v>
      </c>
    </row>
    <row r="64" spans="1:6" ht="21.75" customHeight="1" x14ac:dyDescent="0.25">
      <c r="A64" s="153">
        <f t="shared" si="2"/>
        <v>14</v>
      </c>
      <c r="B64" s="121" t="s">
        <v>47</v>
      </c>
      <c r="C64" s="29" t="s">
        <v>223</v>
      </c>
      <c r="D64" s="172">
        <v>5</v>
      </c>
      <c r="E64" s="173"/>
      <c r="F64" s="122">
        <v>819000000</v>
      </c>
    </row>
    <row r="65" spans="1:6" ht="21.75" customHeight="1" x14ac:dyDescent="0.25">
      <c r="A65" s="153">
        <f t="shared" si="2"/>
        <v>15</v>
      </c>
      <c r="B65" s="48" t="s">
        <v>47</v>
      </c>
      <c r="C65" s="184" t="s">
        <v>330</v>
      </c>
      <c r="D65" s="172">
        <v>4</v>
      </c>
      <c r="E65" s="173"/>
      <c r="F65" s="6">
        <v>269000000</v>
      </c>
    </row>
    <row r="66" spans="1:6" ht="21.75" customHeight="1" x14ac:dyDescent="0.25">
      <c r="A66" s="153">
        <f t="shared" si="2"/>
        <v>16</v>
      </c>
      <c r="B66" s="48" t="s">
        <v>47</v>
      </c>
      <c r="C66" s="202" t="s">
        <v>509</v>
      </c>
      <c r="D66" s="172">
        <v>5</v>
      </c>
      <c r="E66" s="173">
        <v>5</v>
      </c>
      <c r="F66" s="6">
        <v>889000000</v>
      </c>
    </row>
    <row r="67" spans="1:6" ht="21.75" customHeight="1" x14ac:dyDescent="0.25">
      <c r="A67" s="153">
        <f t="shared" si="2"/>
        <v>17</v>
      </c>
      <c r="B67" s="48" t="s">
        <v>47</v>
      </c>
      <c r="C67" s="184" t="s">
        <v>329</v>
      </c>
      <c r="D67" s="172">
        <v>5</v>
      </c>
      <c r="E67" s="173"/>
      <c r="F67" s="6">
        <v>1019000000</v>
      </c>
    </row>
    <row r="68" spans="1:6" ht="21.75" customHeight="1" x14ac:dyDescent="0.25">
      <c r="A68" s="153">
        <f t="shared" si="2"/>
        <v>18</v>
      </c>
      <c r="B68" s="11" t="s">
        <v>47</v>
      </c>
      <c r="C68" s="203" t="s">
        <v>101</v>
      </c>
      <c r="D68" s="159">
        <v>5</v>
      </c>
      <c r="E68" s="160"/>
      <c r="F68" s="113">
        <v>1149000000</v>
      </c>
    </row>
    <row r="69" spans="1:6" ht="21.75" customHeight="1" x14ac:dyDescent="0.25">
      <c r="A69" s="153">
        <f t="shared" si="2"/>
        <v>19</v>
      </c>
      <c r="B69" s="11" t="s">
        <v>47</v>
      </c>
      <c r="C69" s="203" t="s">
        <v>327</v>
      </c>
      <c r="D69" s="159">
        <v>5</v>
      </c>
      <c r="E69" s="160"/>
      <c r="F69" s="113">
        <v>1199000000</v>
      </c>
    </row>
    <row r="70" spans="1:6" ht="23.25" customHeight="1" x14ac:dyDescent="0.25">
      <c r="A70" s="153">
        <f t="shared" si="2"/>
        <v>20</v>
      </c>
      <c r="B70" s="11" t="s">
        <v>47</v>
      </c>
      <c r="C70" s="203" t="s">
        <v>347</v>
      </c>
      <c r="D70" s="159">
        <v>5</v>
      </c>
      <c r="E70" s="160"/>
      <c r="F70" s="113">
        <v>1199000000</v>
      </c>
    </row>
    <row r="74" spans="1:6" x14ac:dyDescent="0.25">
      <c r="B74" s="13">
        <f>A25+A29+A47+A70</f>
        <v>50</v>
      </c>
    </row>
  </sheetData>
  <mergeCells count="32">
    <mergeCell ref="D70:E70"/>
    <mergeCell ref="D69:E69"/>
    <mergeCell ref="D54:E54"/>
    <mergeCell ref="D64:E64"/>
    <mergeCell ref="D62:E62"/>
    <mergeCell ref="D67:E67"/>
    <mergeCell ref="D65:E65"/>
    <mergeCell ref="D63:E63"/>
    <mergeCell ref="D60:E60"/>
    <mergeCell ref="D61:E61"/>
    <mergeCell ref="D66:E66"/>
    <mergeCell ref="A1:B1"/>
    <mergeCell ref="A5:F5"/>
    <mergeCell ref="A2:F3"/>
    <mergeCell ref="A32:F32"/>
    <mergeCell ref="A26:F26"/>
    <mergeCell ref="A27:F27"/>
    <mergeCell ref="D28:E28"/>
    <mergeCell ref="D29:E29"/>
    <mergeCell ref="D52:E52"/>
    <mergeCell ref="D68:E68"/>
    <mergeCell ref="A7:F7"/>
    <mergeCell ref="A48:F48"/>
    <mergeCell ref="A49:F49"/>
    <mergeCell ref="D50:E50"/>
    <mergeCell ref="D57:E57"/>
    <mergeCell ref="D58:E58"/>
    <mergeCell ref="D56:E56"/>
    <mergeCell ref="D59:E59"/>
    <mergeCell ref="D51:E51"/>
    <mergeCell ref="D55:E55"/>
    <mergeCell ref="D53:E53"/>
  </mergeCells>
  <pageMargins left="0.25" right="0.16" top="0.41" bottom="0.22" header="0.3" footer="0.18"/>
  <pageSetup paperSize="9" orientation="portrait" r:id="rId1"/>
  <headerFooter differentFirst="1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7"/>
  <sheetViews>
    <sheetView topLeftCell="A93" workbookViewId="0">
      <selection sqref="A1:F107"/>
    </sheetView>
  </sheetViews>
  <sheetFormatPr defaultRowHeight="15" x14ac:dyDescent="0.25"/>
  <cols>
    <col min="1" max="1" width="9.28515625" style="13" bestFit="1" customWidth="1"/>
    <col min="2" max="2" width="16.140625" style="13" customWidth="1"/>
    <col min="3" max="3" width="29.42578125" style="13" customWidth="1"/>
    <col min="4" max="4" width="10.5703125" style="13" customWidth="1"/>
    <col min="5" max="5" width="12.42578125" style="13" customWidth="1"/>
    <col min="6" max="6" width="16.5703125" style="13" bestFit="1" customWidth="1"/>
    <col min="7" max="7" width="9.140625" style="13"/>
    <col min="8" max="8" width="14.28515625" style="13" bestFit="1" customWidth="1"/>
    <col min="9" max="9" width="18.42578125" style="13" bestFit="1" customWidth="1"/>
    <col min="10" max="10" width="10.7109375" style="13" bestFit="1" customWidth="1"/>
    <col min="11" max="16384" width="9.140625" style="13"/>
  </cols>
  <sheetData>
    <row r="2" spans="1:11" ht="18.75" x14ac:dyDescent="0.3">
      <c r="A2" s="161" t="s">
        <v>17</v>
      </c>
      <c r="B2" s="161"/>
      <c r="C2" s="161"/>
      <c r="D2" s="161"/>
      <c r="E2" s="161"/>
      <c r="F2" s="161"/>
    </row>
    <row r="3" spans="1:11" x14ac:dyDescent="0.25">
      <c r="A3" s="21"/>
      <c r="C3" s="22"/>
      <c r="D3" s="23"/>
      <c r="E3" s="21"/>
      <c r="F3" s="24"/>
    </row>
    <row r="4" spans="1:11" ht="66" customHeight="1" x14ac:dyDescent="0.25">
      <c r="A4" s="25" t="s">
        <v>1</v>
      </c>
      <c r="B4" s="25" t="s">
        <v>2</v>
      </c>
      <c r="C4" s="26" t="s">
        <v>3</v>
      </c>
      <c r="D4" s="27" t="s">
        <v>4</v>
      </c>
      <c r="E4" s="25" t="s">
        <v>5</v>
      </c>
      <c r="F4" s="28" t="s">
        <v>6</v>
      </c>
      <c r="H4" s="12" t="s">
        <v>174</v>
      </c>
      <c r="I4" s="12" t="s">
        <v>175</v>
      </c>
      <c r="J4" s="12" t="s">
        <v>176</v>
      </c>
      <c r="K4" s="12" t="s">
        <v>177</v>
      </c>
    </row>
    <row r="5" spans="1:11" ht="15.75" x14ac:dyDescent="0.25">
      <c r="A5" s="2">
        <v>1</v>
      </c>
      <c r="B5" s="7" t="s">
        <v>7</v>
      </c>
      <c r="C5" s="5" t="s">
        <v>64</v>
      </c>
      <c r="D5" s="4">
        <v>2</v>
      </c>
      <c r="E5" s="2">
        <v>5</v>
      </c>
      <c r="F5" s="108">
        <v>1449000000</v>
      </c>
      <c r="H5" s="49">
        <v>1449000000</v>
      </c>
      <c r="I5" s="50" t="s">
        <v>178</v>
      </c>
      <c r="J5" s="52">
        <v>46077</v>
      </c>
      <c r="K5" s="50" t="s">
        <v>179</v>
      </c>
    </row>
    <row r="6" spans="1:11" ht="15.75" x14ac:dyDescent="0.25">
      <c r="A6" s="2">
        <f t="shared" ref="A6:A69" si="0">A5+1</f>
        <v>2</v>
      </c>
      <c r="B6" s="7" t="s">
        <v>7</v>
      </c>
      <c r="C6" s="5" t="s">
        <v>65</v>
      </c>
      <c r="D6" s="4">
        <v>2</v>
      </c>
      <c r="E6" s="2">
        <v>5</v>
      </c>
      <c r="F6" s="108">
        <v>1459000000</v>
      </c>
      <c r="H6" s="49">
        <v>1459000000</v>
      </c>
      <c r="I6" s="50" t="s">
        <v>178</v>
      </c>
      <c r="J6" s="52">
        <v>46077</v>
      </c>
      <c r="K6" s="50" t="s">
        <v>179</v>
      </c>
    </row>
    <row r="7" spans="1:11" ht="15.75" x14ac:dyDescent="0.25">
      <c r="A7" s="2">
        <f t="shared" si="0"/>
        <v>3</v>
      </c>
      <c r="B7" s="7" t="s">
        <v>7</v>
      </c>
      <c r="C7" s="53" t="s">
        <v>18</v>
      </c>
      <c r="D7" s="4">
        <v>2</v>
      </c>
      <c r="E7" s="2">
        <v>5</v>
      </c>
      <c r="F7" s="108">
        <v>1669000000</v>
      </c>
      <c r="H7" s="49">
        <v>1669000000</v>
      </c>
      <c r="I7" s="50" t="s">
        <v>178</v>
      </c>
      <c r="J7" s="52">
        <v>46077</v>
      </c>
      <c r="K7" s="50" t="s">
        <v>179</v>
      </c>
    </row>
    <row r="8" spans="1:11" ht="15.75" x14ac:dyDescent="0.25">
      <c r="A8" s="2">
        <f t="shared" si="0"/>
        <v>4</v>
      </c>
      <c r="B8" s="7" t="s">
        <v>7</v>
      </c>
      <c r="C8" s="54" t="s">
        <v>69</v>
      </c>
      <c r="D8" s="4">
        <v>2</v>
      </c>
      <c r="E8" s="2">
        <v>5</v>
      </c>
      <c r="F8" s="108">
        <v>1766000000</v>
      </c>
      <c r="H8" s="49">
        <v>1766000000</v>
      </c>
      <c r="I8" s="50" t="s">
        <v>178</v>
      </c>
      <c r="J8" s="52">
        <v>46077</v>
      </c>
      <c r="K8" s="50" t="s">
        <v>179</v>
      </c>
    </row>
    <row r="9" spans="1:11" ht="15.75" x14ac:dyDescent="0.25">
      <c r="A9" s="2">
        <f t="shared" si="0"/>
        <v>5</v>
      </c>
      <c r="B9" s="7" t="s">
        <v>7</v>
      </c>
      <c r="C9" s="53" t="s">
        <v>19</v>
      </c>
      <c r="D9" s="4">
        <v>2</v>
      </c>
      <c r="E9" s="2">
        <v>5</v>
      </c>
      <c r="F9" s="108">
        <v>1919000000</v>
      </c>
      <c r="H9" s="49">
        <v>1919000000</v>
      </c>
      <c r="I9" s="50" t="s">
        <v>178</v>
      </c>
      <c r="J9" s="52">
        <v>46077</v>
      </c>
      <c r="K9" s="50" t="s">
        <v>179</v>
      </c>
    </row>
    <row r="10" spans="1:11" ht="15.75" x14ac:dyDescent="0.25">
      <c r="A10" s="2">
        <f t="shared" si="0"/>
        <v>6</v>
      </c>
      <c r="B10" s="44" t="s">
        <v>7</v>
      </c>
      <c r="C10" s="55" t="s">
        <v>168</v>
      </c>
      <c r="D10" s="45">
        <v>2</v>
      </c>
      <c r="E10" s="43">
        <v>5</v>
      </c>
      <c r="F10" s="108">
        <v>2699000000</v>
      </c>
      <c r="H10" s="49">
        <v>2699000000</v>
      </c>
      <c r="I10" s="50" t="s">
        <v>180</v>
      </c>
      <c r="J10" s="52">
        <v>46086</v>
      </c>
      <c r="K10" s="50" t="s">
        <v>179</v>
      </c>
    </row>
    <row r="11" spans="1:11" ht="15.75" x14ac:dyDescent="0.25">
      <c r="A11" s="2">
        <f t="shared" si="0"/>
        <v>7</v>
      </c>
      <c r="B11" s="69" t="s">
        <v>7</v>
      </c>
      <c r="C11" s="71" t="s">
        <v>213</v>
      </c>
      <c r="D11" s="58">
        <v>2</v>
      </c>
      <c r="E11" s="56">
        <v>5</v>
      </c>
      <c r="F11" s="70">
        <v>3189000000</v>
      </c>
      <c r="H11" s="49"/>
      <c r="I11" s="50" t="s">
        <v>180</v>
      </c>
      <c r="J11" s="52">
        <v>46086</v>
      </c>
      <c r="K11" s="50" t="s">
        <v>179</v>
      </c>
    </row>
    <row r="12" spans="1:11" ht="15.75" x14ac:dyDescent="0.25">
      <c r="A12" s="2">
        <f t="shared" si="0"/>
        <v>8</v>
      </c>
      <c r="B12" s="69" t="s">
        <v>7</v>
      </c>
      <c r="C12" s="71" t="s">
        <v>214</v>
      </c>
      <c r="D12" s="58">
        <v>2</v>
      </c>
      <c r="E12" s="56">
        <v>5</v>
      </c>
      <c r="F12" s="70">
        <v>2599000000</v>
      </c>
      <c r="H12" s="49"/>
      <c r="I12" s="50" t="s">
        <v>178</v>
      </c>
      <c r="J12" s="52">
        <v>46077</v>
      </c>
      <c r="K12" s="50" t="s">
        <v>179</v>
      </c>
    </row>
    <row r="13" spans="1:11" ht="15.75" x14ac:dyDescent="0.25">
      <c r="A13" s="2">
        <f t="shared" si="0"/>
        <v>9</v>
      </c>
      <c r="B13" s="7" t="s">
        <v>7</v>
      </c>
      <c r="C13" s="54" t="s">
        <v>20</v>
      </c>
      <c r="D13" s="4">
        <v>2</v>
      </c>
      <c r="E13" s="2">
        <v>5</v>
      </c>
      <c r="F13" s="108">
        <v>1990000000</v>
      </c>
      <c r="H13" s="49">
        <v>1990000000</v>
      </c>
      <c r="I13" s="50" t="s">
        <v>184</v>
      </c>
      <c r="J13" s="52">
        <v>45978</v>
      </c>
      <c r="K13" s="50" t="s">
        <v>179</v>
      </c>
    </row>
    <row r="14" spans="1:11" ht="15.75" x14ac:dyDescent="0.25">
      <c r="A14" s="2">
        <f t="shared" si="0"/>
        <v>10</v>
      </c>
      <c r="B14" s="7" t="s">
        <v>7</v>
      </c>
      <c r="C14" s="54" t="s">
        <v>21</v>
      </c>
      <c r="D14" s="4">
        <v>2</v>
      </c>
      <c r="E14" s="2">
        <v>5</v>
      </c>
      <c r="F14" s="108">
        <v>2225000000</v>
      </c>
      <c r="H14" s="49">
        <v>2225000000</v>
      </c>
      <c r="I14" s="50" t="s">
        <v>184</v>
      </c>
      <c r="J14" s="52">
        <v>45978</v>
      </c>
      <c r="K14" s="50" t="s">
        <v>179</v>
      </c>
    </row>
    <row r="15" spans="1:11" ht="15.75" x14ac:dyDescent="0.25">
      <c r="A15" s="2">
        <f t="shared" si="0"/>
        <v>11</v>
      </c>
      <c r="B15" s="7" t="s">
        <v>7</v>
      </c>
      <c r="C15" s="5" t="s">
        <v>124</v>
      </c>
      <c r="D15" s="4">
        <v>3</v>
      </c>
      <c r="E15" s="2">
        <v>5</v>
      </c>
      <c r="F15" s="108">
        <v>3734000000</v>
      </c>
      <c r="H15" s="49">
        <v>3734000000</v>
      </c>
      <c r="I15" s="50" t="s">
        <v>184</v>
      </c>
      <c r="J15" s="52">
        <v>45978</v>
      </c>
      <c r="K15" s="50" t="s">
        <v>179</v>
      </c>
    </row>
    <row r="16" spans="1:11" ht="15.75" x14ac:dyDescent="0.25">
      <c r="A16" s="2">
        <f t="shared" si="0"/>
        <v>12</v>
      </c>
      <c r="B16" s="7" t="s">
        <v>7</v>
      </c>
      <c r="C16" s="5" t="s">
        <v>22</v>
      </c>
      <c r="D16" s="4">
        <v>3</v>
      </c>
      <c r="E16" s="2">
        <v>7</v>
      </c>
      <c r="F16" s="108">
        <v>4203000000</v>
      </c>
      <c r="H16" s="49">
        <v>4203000000</v>
      </c>
      <c r="I16" s="50" t="s">
        <v>178</v>
      </c>
      <c r="J16" s="52">
        <v>46077</v>
      </c>
      <c r="K16" s="50" t="s">
        <v>179</v>
      </c>
    </row>
    <row r="17" spans="1:11" ht="15.75" x14ac:dyDescent="0.25">
      <c r="A17" s="2">
        <f t="shared" si="0"/>
        <v>13</v>
      </c>
      <c r="B17" s="7" t="s">
        <v>8</v>
      </c>
      <c r="C17" s="5" t="s">
        <v>125</v>
      </c>
      <c r="D17" s="4">
        <v>1.5</v>
      </c>
      <c r="E17" s="2">
        <v>7</v>
      </c>
      <c r="F17" s="108">
        <v>1250000000</v>
      </c>
      <c r="H17" s="49">
        <v>1250000000</v>
      </c>
      <c r="I17" s="50" t="s">
        <v>186</v>
      </c>
      <c r="J17" s="52">
        <v>45558</v>
      </c>
      <c r="K17" s="50" t="s">
        <v>181</v>
      </c>
    </row>
    <row r="18" spans="1:11" ht="15.75" x14ac:dyDescent="0.25">
      <c r="A18" s="2">
        <f t="shared" si="0"/>
        <v>14</v>
      </c>
      <c r="B18" s="69" t="s">
        <v>8</v>
      </c>
      <c r="C18" s="74" t="s">
        <v>215</v>
      </c>
      <c r="D18" s="58">
        <v>2</v>
      </c>
      <c r="E18" s="56">
        <v>5</v>
      </c>
      <c r="F18" s="64">
        <v>1250000000</v>
      </c>
      <c r="H18" s="49"/>
      <c r="I18" s="50" t="s">
        <v>217</v>
      </c>
      <c r="J18" s="52">
        <v>46058</v>
      </c>
      <c r="K18" s="50" t="s">
        <v>181</v>
      </c>
    </row>
    <row r="19" spans="1:11" ht="15.75" x14ac:dyDescent="0.25">
      <c r="A19" s="2">
        <f t="shared" si="0"/>
        <v>15</v>
      </c>
      <c r="B19" s="69" t="s">
        <v>8</v>
      </c>
      <c r="C19" s="74" t="s">
        <v>216</v>
      </c>
      <c r="D19" s="58">
        <v>2</v>
      </c>
      <c r="E19" s="56">
        <v>5</v>
      </c>
      <c r="F19" s="64">
        <v>1170000000</v>
      </c>
      <c r="H19" s="49"/>
      <c r="I19" s="50" t="s">
        <v>217</v>
      </c>
      <c r="J19" s="52">
        <v>46058</v>
      </c>
      <c r="K19" s="50" t="s">
        <v>181</v>
      </c>
    </row>
    <row r="20" spans="1:11" ht="15.75" x14ac:dyDescent="0.25">
      <c r="A20" s="2">
        <f t="shared" si="0"/>
        <v>16</v>
      </c>
      <c r="B20" s="7" t="s">
        <v>9</v>
      </c>
      <c r="C20" s="54" t="s">
        <v>70</v>
      </c>
      <c r="D20" s="4">
        <v>1.4</v>
      </c>
      <c r="E20" s="2">
        <v>6</v>
      </c>
      <c r="F20" s="108">
        <v>779000000</v>
      </c>
      <c r="H20" s="49">
        <v>779000000</v>
      </c>
      <c r="I20" s="50" t="s">
        <v>187</v>
      </c>
      <c r="J20" s="52">
        <v>45454</v>
      </c>
      <c r="K20" s="50" t="s">
        <v>179</v>
      </c>
    </row>
    <row r="21" spans="1:11" ht="15.75" x14ac:dyDescent="0.25">
      <c r="A21" s="2">
        <f t="shared" si="0"/>
        <v>17</v>
      </c>
      <c r="B21" s="7" t="s">
        <v>9</v>
      </c>
      <c r="C21" s="54" t="s">
        <v>24</v>
      </c>
      <c r="D21" s="4">
        <v>1.4</v>
      </c>
      <c r="E21" s="2">
        <v>7</v>
      </c>
      <c r="F21" s="108">
        <v>774000000</v>
      </c>
      <c r="H21" s="49">
        <v>774000000</v>
      </c>
      <c r="I21" s="50" t="s">
        <v>187</v>
      </c>
      <c r="J21" s="52">
        <v>45454</v>
      </c>
      <c r="K21" s="50" t="s">
        <v>179</v>
      </c>
    </row>
    <row r="22" spans="1:11" ht="15.75" x14ac:dyDescent="0.25">
      <c r="A22" s="2">
        <f t="shared" si="0"/>
        <v>18</v>
      </c>
      <c r="B22" s="7" t="s">
        <v>9</v>
      </c>
      <c r="C22" s="54" t="s">
        <v>71</v>
      </c>
      <c r="D22" s="4">
        <v>1.4</v>
      </c>
      <c r="E22" s="2">
        <v>7</v>
      </c>
      <c r="F22" s="108">
        <v>735000000</v>
      </c>
      <c r="H22" s="49">
        <v>735000000</v>
      </c>
      <c r="I22" s="50" t="s">
        <v>187</v>
      </c>
      <c r="J22" s="52">
        <v>45454</v>
      </c>
      <c r="K22" s="50" t="s">
        <v>179</v>
      </c>
    </row>
    <row r="23" spans="1:11" ht="15.75" x14ac:dyDescent="0.25">
      <c r="A23" s="2">
        <f t="shared" si="0"/>
        <v>19</v>
      </c>
      <c r="B23" s="7" t="s">
        <v>9</v>
      </c>
      <c r="C23" s="54" t="s">
        <v>72</v>
      </c>
      <c r="D23" s="4">
        <v>1.5</v>
      </c>
      <c r="E23" s="2">
        <v>7</v>
      </c>
      <c r="F23" s="108">
        <v>589000000</v>
      </c>
      <c r="H23" s="49">
        <v>589000000</v>
      </c>
      <c r="I23" s="50" t="s">
        <v>185</v>
      </c>
      <c r="J23" s="52">
        <v>46093</v>
      </c>
      <c r="K23" s="50" t="s">
        <v>179</v>
      </c>
    </row>
    <row r="24" spans="1:11" ht="35.25" customHeight="1" x14ac:dyDescent="0.25">
      <c r="A24" s="2">
        <f t="shared" si="0"/>
        <v>20</v>
      </c>
      <c r="B24" s="7" t="s">
        <v>9</v>
      </c>
      <c r="C24" s="68" t="s">
        <v>188</v>
      </c>
      <c r="D24" s="4">
        <v>1.5</v>
      </c>
      <c r="E24" s="2">
        <v>7</v>
      </c>
      <c r="F24" s="108">
        <v>629000000</v>
      </c>
      <c r="H24" s="49">
        <v>629000000</v>
      </c>
      <c r="I24" s="50" t="s">
        <v>185</v>
      </c>
      <c r="J24" s="52">
        <v>46093</v>
      </c>
      <c r="K24" s="50" t="s">
        <v>179</v>
      </c>
    </row>
    <row r="25" spans="1:11" ht="31.5" x14ac:dyDescent="0.25">
      <c r="A25" s="2">
        <f t="shared" si="0"/>
        <v>21</v>
      </c>
      <c r="B25" s="7" t="s">
        <v>9</v>
      </c>
      <c r="C25" s="5" t="s">
        <v>126</v>
      </c>
      <c r="D25" s="4">
        <v>1.5</v>
      </c>
      <c r="E25" s="2">
        <v>7</v>
      </c>
      <c r="F25" s="108">
        <v>601000000</v>
      </c>
      <c r="H25" s="49">
        <v>601000000</v>
      </c>
      <c r="I25" s="50" t="s">
        <v>189</v>
      </c>
      <c r="J25" s="52">
        <v>45860</v>
      </c>
      <c r="K25" s="50" t="s">
        <v>179</v>
      </c>
    </row>
    <row r="26" spans="1:11" ht="31.5" x14ac:dyDescent="0.25">
      <c r="A26" s="2">
        <f t="shared" si="0"/>
        <v>22</v>
      </c>
      <c r="B26" s="69" t="s">
        <v>9</v>
      </c>
      <c r="C26" s="57" t="s">
        <v>208</v>
      </c>
      <c r="D26" s="58">
        <v>1.5</v>
      </c>
      <c r="E26" s="56">
        <v>7</v>
      </c>
      <c r="F26" s="70">
        <v>606000000</v>
      </c>
      <c r="H26" s="49"/>
      <c r="I26" s="50" t="s">
        <v>185</v>
      </c>
      <c r="J26" s="52">
        <v>46093</v>
      </c>
      <c r="K26" s="50" t="s">
        <v>179</v>
      </c>
    </row>
    <row r="27" spans="1:11" ht="31.5" x14ac:dyDescent="0.25">
      <c r="A27" s="2">
        <f t="shared" si="0"/>
        <v>23</v>
      </c>
      <c r="B27" s="7" t="s">
        <v>9</v>
      </c>
      <c r="C27" s="5" t="s">
        <v>26</v>
      </c>
      <c r="D27" s="4">
        <v>2.2000000000000002</v>
      </c>
      <c r="E27" s="2">
        <v>7</v>
      </c>
      <c r="F27" s="108">
        <v>1524000000</v>
      </c>
      <c r="H27" s="49">
        <v>1524000000</v>
      </c>
      <c r="I27" s="50" t="s">
        <v>190</v>
      </c>
      <c r="J27" s="52">
        <v>46090</v>
      </c>
      <c r="K27" s="50" t="s">
        <v>179</v>
      </c>
    </row>
    <row r="28" spans="1:11" ht="31.5" x14ac:dyDescent="0.25">
      <c r="A28" s="2">
        <f t="shared" si="0"/>
        <v>24</v>
      </c>
      <c r="B28" s="7" t="s">
        <v>9</v>
      </c>
      <c r="C28" s="5" t="s">
        <v>27</v>
      </c>
      <c r="D28" s="4">
        <v>2.2000000000000002</v>
      </c>
      <c r="E28" s="2">
        <v>7</v>
      </c>
      <c r="F28" s="108">
        <v>1474000000</v>
      </c>
      <c r="H28" s="49">
        <v>1474000000</v>
      </c>
      <c r="I28" s="50" t="s">
        <v>190</v>
      </c>
      <c r="J28" s="52">
        <v>46090</v>
      </c>
      <c r="K28" s="50" t="s">
        <v>179</v>
      </c>
    </row>
    <row r="29" spans="1:11" ht="31.5" x14ac:dyDescent="0.25">
      <c r="A29" s="2">
        <f t="shared" si="0"/>
        <v>25</v>
      </c>
      <c r="B29" s="7" t="s">
        <v>9</v>
      </c>
      <c r="C29" s="5" t="s">
        <v>28</v>
      </c>
      <c r="D29" s="4">
        <v>2.2000000000000002</v>
      </c>
      <c r="E29" s="2">
        <v>8</v>
      </c>
      <c r="F29" s="108">
        <v>1434000000</v>
      </c>
      <c r="H29" s="49">
        <v>1434000000</v>
      </c>
      <c r="I29" s="50" t="s">
        <v>190</v>
      </c>
      <c r="J29" s="52">
        <v>46090</v>
      </c>
      <c r="K29" s="50" t="s">
        <v>179</v>
      </c>
    </row>
    <row r="30" spans="1:11" ht="31.5" x14ac:dyDescent="0.25">
      <c r="A30" s="2">
        <f t="shared" si="0"/>
        <v>26</v>
      </c>
      <c r="B30" s="7" t="s">
        <v>9</v>
      </c>
      <c r="C30" s="5" t="s">
        <v>29</v>
      </c>
      <c r="D30" s="4">
        <v>1.6</v>
      </c>
      <c r="E30" s="2">
        <v>7</v>
      </c>
      <c r="F30" s="108">
        <v>1699000000</v>
      </c>
      <c r="H30" s="49">
        <v>1699000000</v>
      </c>
      <c r="I30" s="50" t="s">
        <v>185</v>
      </c>
      <c r="J30" s="52">
        <v>46093</v>
      </c>
      <c r="K30" s="50" t="s">
        <v>179</v>
      </c>
    </row>
    <row r="31" spans="1:11" ht="31.5" x14ac:dyDescent="0.25">
      <c r="A31" s="2">
        <f t="shared" si="0"/>
        <v>27</v>
      </c>
      <c r="B31" s="69" t="s">
        <v>9</v>
      </c>
      <c r="C31" s="57" t="s">
        <v>210</v>
      </c>
      <c r="D31" s="58">
        <v>1.6</v>
      </c>
      <c r="E31" s="56">
        <v>7</v>
      </c>
      <c r="F31" s="64">
        <v>1529000000</v>
      </c>
      <c r="H31" s="49"/>
      <c r="I31" s="50" t="s">
        <v>190</v>
      </c>
      <c r="J31" s="52">
        <v>46090</v>
      </c>
      <c r="K31" s="50" t="s">
        <v>179</v>
      </c>
    </row>
    <row r="32" spans="1:11" ht="31.5" x14ac:dyDescent="0.25">
      <c r="A32" s="2">
        <f t="shared" si="0"/>
        <v>28</v>
      </c>
      <c r="B32" s="69" t="s">
        <v>9</v>
      </c>
      <c r="C32" s="57" t="s">
        <v>209</v>
      </c>
      <c r="D32" s="58">
        <v>1.6</v>
      </c>
      <c r="E32" s="56">
        <v>7</v>
      </c>
      <c r="F32" s="73">
        <v>1779000000</v>
      </c>
      <c r="H32" s="49"/>
      <c r="I32" s="50" t="s">
        <v>185</v>
      </c>
      <c r="J32" s="52">
        <v>46093</v>
      </c>
      <c r="K32" s="50" t="s">
        <v>179</v>
      </c>
    </row>
    <row r="33" spans="1:11" ht="15.75" x14ac:dyDescent="0.25">
      <c r="A33" s="2">
        <f t="shared" si="0"/>
        <v>29</v>
      </c>
      <c r="B33" s="7" t="s">
        <v>9</v>
      </c>
      <c r="C33" s="54" t="s">
        <v>25</v>
      </c>
      <c r="D33" s="4">
        <v>3.5</v>
      </c>
      <c r="E33" s="2">
        <v>7</v>
      </c>
      <c r="F33" s="108">
        <v>1549000000</v>
      </c>
      <c r="H33" s="49">
        <v>1549000000</v>
      </c>
      <c r="I33" s="50" t="s">
        <v>191</v>
      </c>
      <c r="J33" s="52">
        <v>45815</v>
      </c>
      <c r="K33" s="50" t="s">
        <v>179</v>
      </c>
    </row>
    <row r="34" spans="1:11" ht="15.75" x14ac:dyDescent="0.25">
      <c r="A34" s="2">
        <f t="shared" si="0"/>
        <v>30</v>
      </c>
      <c r="B34" s="7" t="s">
        <v>9</v>
      </c>
      <c r="C34" s="54" t="s">
        <v>73</v>
      </c>
      <c r="D34" s="4">
        <v>1.6</v>
      </c>
      <c r="E34" s="2">
        <v>5</v>
      </c>
      <c r="F34" s="108">
        <v>441000000</v>
      </c>
      <c r="H34" s="49">
        <v>441000000</v>
      </c>
      <c r="I34" s="50" t="s">
        <v>192</v>
      </c>
      <c r="J34" s="52">
        <v>45626</v>
      </c>
      <c r="K34" s="50" t="s">
        <v>179</v>
      </c>
    </row>
    <row r="35" spans="1:11" ht="15.75" x14ac:dyDescent="0.25">
      <c r="A35" s="2">
        <f t="shared" si="0"/>
        <v>31</v>
      </c>
      <c r="B35" s="7" t="s">
        <v>9</v>
      </c>
      <c r="C35" s="54" t="s">
        <v>74</v>
      </c>
      <c r="D35" s="4">
        <v>1.6</v>
      </c>
      <c r="E35" s="2">
        <v>5</v>
      </c>
      <c r="F35" s="108">
        <v>388000000</v>
      </c>
      <c r="H35" s="49">
        <v>388000000</v>
      </c>
      <c r="I35" s="50" t="s">
        <v>192</v>
      </c>
      <c r="J35" s="52">
        <v>45626</v>
      </c>
      <c r="K35" s="50" t="s">
        <v>179</v>
      </c>
    </row>
    <row r="36" spans="1:11" ht="15.75" x14ac:dyDescent="0.25">
      <c r="A36" s="2">
        <f t="shared" si="0"/>
        <v>32</v>
      </c>
      <c r="B36" s="7" t="s">
        <v>9</v>
      </c>
      <c r="C36" s="54" t="s">
        <v>75</v>
      </c>
      <c r="D36" s="4">
        <v>2</v>
      </c>
      <c r="E36" s="2">
        <v>5</v>
      </c>
      <c r="F36" s="108">
        <v>437000000</v>
      </c>
      <c r="H36" s="49">
        <v>437000000</v>
      </c>
      <c r="I36" s="50" t="s">
        <v>192</v>
      </c>
      <c r="J36" s="52">
        <v>45626</v>
      </c>
      <c r="K36" s="50" t="s">
        <v>179</v>
      </c>
    </row>
    <row r="37" spans="1:11" ht="15.75" x14ac:dyDescent="0.25">
      <c r="A37" s="2">
        <f t="shared" si="0"/>
        <v>33</v>
      </c>
      <c r="B37" s="7" t="s">
        <v>9</v>
      </c>
      <c r="C37" s="54" t="s">
        <v>76</v>
      </c>
      <c r="D37" s="4">
        <v>1.6</v>
      </c>
      <c r="E37" s="2">
        <v>5</v>
      </c>
      <c r="F37" s="108">
        <v>609000000</v>
      </c>
      <c r="H37" s="49">
        <v>609000000</v>
      </c>
      <c r="I37" s="50" t="s">
        <v>193</v>
      </c>
      <c r="J37" s="52">
        <v>45551</v>
      </c>
      <c r="K37" s="50" t="s">
        <v>179</v>
      </c>
    </row>
    <row r="38" spans="1:11" ht="15.75" x14ac:dyDescent="0.25">
      <c r="A38" s="2">
        <f t="shared" si="0"/>
        <v>34</v>
      </c>
      <c r="B38" s="7" t="s">
        <v>9</v>
      </c>
      <c r="C38" s="54" t="s">
        <v>77</v>
      </c>
      <c r="D38" s="4">
        <v>1.6</v>
      </c>
      <c r="E38" s="2">
        <v>5</v>
      </c>
      <c r="F38" s="108">
        <v>609000000</v>
      </c>
      <c r="H38" s="49">
        <v>609000000</v>
      </c>
      <c r="I38" s="50" t="s">
        <v>193</v>
      </c>
      <c r="J38" s="52">
        <v>45551</v>
      </c>
      <c r="K38" s="50" t="s">
        <v>179</v>
      </c>
    </row>
    <row r="39" spans="1:11" ht="15.75" x14ac:dyDescent="0.25">
      <c r="A39" s="2">
        <f t="shared" si="0"/>
        <v>35</v>
      </c>
      <c r="B39" s="7" t="s">
        <v>9</v>
      </c>
      <c r="C39" s="54" t="s">
        <v>78</v>
      </c>
      <c r="D39" s="4">
        <v>1.6</v>
      </c>
      <c r="E39" s="2">
        <v>5</v>
      </c>
      <c r="F39" s="108">
        <v>579000000</v>
      </c>
      <c r="H39" s="49">
        <v>579000000</v>
      </c>
      <c r="I39" s="50" t="s">
        <v>194</v>
      </c>
      <c r="J39" s="52">
        <v>46051</v>
      </c>
      <c r="K39" s="50" t="s">
        <v>179</v>
      </c>
    </row>
    <row r="40" spans="1:11" ht="15.75" x14ac:dyDescent="0.25">
      <c r="A40" s="2">
        <f t="shared" si="0"/>
        <v>36</v>
      </c>
      <c r="B40" s="7" t="s">
        <v>9</v>
      </c>
      <c r="C40" s="54" t="s">
        <v>30</v>
      </c>
      <c r="D40" s="4">
        <v>1.6</v>
      </c>
      <c r="E40" s="2">
        <v>5</v>
      </c>
      <c r="F40" s="108">
        <v>579000000</v>
      </c>
      <c r="H40" s="49">
        <v>579000000</v>
      </c>
      <c r="I40" s="50" t="s">
        <v>194</v>
      </c>
      <c r="J40" s="52">
        <v>46051</v>
      </c>
      <c r="K40" s="50" t="s">
        <v>179</v>
      </c>
    </row>
    <row r="41" spans="1:11" ht="15.75" x14ac:dyDescent="0.25">
      <c r="A41" s="2">
        <f t="shared" si="0"/>
        <v>37</v>
      </c>
      <c r="B41" s="7" t="s">
        <v>9</v>
      </c>
      <c r="C41" s="54" t="s">
        <v>195</v>
      </c>
      <c r="D41" s="4">
        <v>1.6</v>
      </c>
      <c r="E41" s="2">
        <v>5</v>
      </c>
      <c r="F41" s="108">
        <v>684000000</v>
      </c>
      <c r="H41" s="49">
        <v>684000000</v>
      </c>
      <c r="I41" s="50" t="s">
        <v>196</v>
      </c>
      <c r="J41" s="52">
        <v>45796</v>
      </c>
      <c r="K41" s="50" t="s">
        <v>179</v>
      </c>
    </row>
    <row r="42" spans="1:11" ht="15.75" x14ac:dyDescent="0.25">
      <c r="A42" s="2">
        <f t="shared" si="0"/>
        <v>38</v>
      </c>
      <c r="B42" s="7" t="s">
        <v>9</v>
      </c>
      <c r="C42" s="54" t="s">
        <v>79</v>
      </c>
      <c r="D42" s="4">
        <v>1.6</v>
      </c>
      <c r="E42" s="2">
        <v>5</v>
      </c>
      <c r="F42" s="108">
        <v>1286000000</v>
      </c>
      <c r="H42" s="49">
        <v>1286000000</v>
      </c>
      <c r="I42" s="50" t="s">
        <v>191</v>
      </c>
      <c r="J42" s="52">
        <v>45815</v>
      </c>
      <c r="K42" s="50" t="s">
        <v>179</v>
      </c>
    </row>
    <row r="43" spans="1:11" ht="15.75" x14ac:dyDescent="0.25">
      <c r="A43" s="2">
        <f t="shared" si="0"/>
        <v>39</v>
      </c>
      <c r="B43" s="69" t="s">
        <v>9</v>
      </c>
      <c r="C43" s="72" t="s">
        <v>211</v>
      </c>
      <c r="D43" s="58">
        <v>2</v>
      </c>
      <c r="E43" s="56">
        <v>5</v>
      </c>
      <c r="F43" s="70">
        <v>759000000</v>
      </c>
      <c r="H43" s="49"/>
      <c r="I43" s="50" t="s">
        <v>185</v>
      </c>
      <c r="J43" s="52">
        <v>46093</v>
      </c>
      <c r="K43" s="50" t="s">
        <v>179</v>
      </c>
    </row>
    <row r="44" spans="1:11" ht="15.75" x14ac:dyDescent="0.25">
      <c r="A44" s="2">
        <f t="shared" si="0"/>
        <v>40</v>
      </c>
      <c r="B44" s="7" t="s">
        <v>9</v>
      </c>
      <c r="C44" s="54" t="s">
        <v>80</v>
      </c>
      <c r="D44" s="4">
        <v>1.2</v>
      </c>
      <c r="E44" s="2">
        <v>5</v>
      </c>
      <c r="F44" s="108">
        <v>418000000</v>
      </c>
      <c r="H44" s="49">
        <v>418000000</v>
      </c>
      <c r="I44" s="50" t="s">
        <v>193</v>
      </c>
      <c r="J44" s="52">
        <v>45551</v>
      </c>
      <c r="K44" s="50" t="s">
        <v>179</v>
      </c>
    </row>
    <row r="45" spans="1:11" ht="33" x14ac:dyDescent="0.25">
      <c r="A45" s="2">
        <f t="shared" si="0"/>
        <v>41</v>
      </c>
      <c r="B45" s="69" t="s">
        <v>9</v>
      </c>
      <c r="C45" s="67" t="s">
        <v>203</v>
      </c>
      <c r="D45" s="58">
        <v>1.2</v>
      </c>
      <c r="E45" s="56">
        <v>5</v>
      </c>
      <c r="F45" s="70">
        <v>439000000</v>
      </c>
      <c r="H45" s="49"/>
      <c r="I45" s="50" t="s">
        <v>190</v>
      </c>
      <c r="J45" s="52">
        <v>46090</v>
      </c>
      <c r="K45" s="50" t="s">
        <v>179</v>
      </c>
    </row>
    <row r="46" spans="1:11" ht="33" x14ac:dyDescent="0.25">
      <c r="A46" s="2">
        <f t="shared" si="0"/>
        <v>42</v>
      </c>
      <c r="B46" s="69" t="s">
        <v>9</v>
      </c>
      <c r="C46" s="66" t="s">
        <v>202</v>
      </c>
      <c r="D46" s="58">
        <v>1.2</v>
      </c>
      <c r="E46" s="56">
        <v>5</v>
      </c>
      <c r="F46" s="70">
        <v>469000000</v>
      </c>
      <c r="H46" s="49"/>
      <c r="I46" s="50" t="s">
        <v>190</v>
      </c>
      <c r="J46" s="52">
        <v>46090</v>
      </c>
      <c r="K46" s="50" t="s">
        <v>179</v>
      </c>
    </row>
    <row r="47" spans="1:11" ht="15.75" x14ac:dyDescent="0.25">
      <c r="A47" s="2">
        <f t="shared" si="0"/>
        <v>43</v>
      </c>
      <c r="B47" s="7" t="s">
        <v>9</v>
      </c>
      <c r="C47" s="54" t="s">
        <v>81</v>
      </c>
      <c r="D47" s="4">
        <v>1.4</v>
      </c>
      <c r="E47" s="2">
        <v>5</v>
      </c>
      <c r="F47" s="108">
        <v>599000000</v>
      </c>
      <c r="H47" s="49">
        <v>599000000</v>
      </c>
      <c r="I47" s="50" t="s">
        <v>191</v>
      </c>
      <c r="J47" s="52">
        <v>45815</v>
      </c>
      <c r="K47" s="50" t="s">
        <v>179</v>
      </c>
    </row>
    <row r="48" spans="1:11" ht="15.75" x14ac:dyDescent="0.25">
      <c r="A48" s="2">
        <f t="shared" si="0"/>
        <v>44</v>
      </c>
      <c r="B48" s="7" t="s">
        <v>9</v>
      </c>
      <c r="C48" s="54" t="s">
        <v>82</v>
      </c>
      <c r="D48" s="4">
        <v>1.4</v>
      </c>
      <c r="E48" s="2">
        <v>5</v>
      </c>
      <c r="F48" s="108">
        <v>660000000</v>
      </c>
      <c r="H48" s="49">
        <v>660000000</v>
      </c>
      <c r="I48" s="50" t="s">
        <v>191</v>
      </c>
      <c r="J48" s="52">
        <v>45815</v>
      </c>
      <c r="K48" s="50" t="s">
        <v>179</v>
      </c>
    </row>
    <row r="49" spans="1:11" ht="15.75" x14ac:dyDescent="0.25">
      <c r="A49" s="2">
        <f t="shared" si="0"/>
        <v>45</v>
      </c>
      <c r="B49" s="7" t="s">
        <v>9</v>
      </c>
      <c r="C49" s="54" t="s">
        <v>83</v>
      </c>
      <c r="D49" s="4">
        <v>1.4</v>
      </c>
      <c r="E49" s="2">
        <v>5</v>
      </c>
      <c r="F49" s="108">
        <v>714000000</v>
      </c>
      <c r="H49" s="49">
        <v>714000000</v>
      </c>
      <c r="I49" s="50" t="s">
        <v>197</v>
      </c>
      <c r="J49" s="52">
        <v>45799</v>
      </c>
      <c r="K49" s="50" t="s">
        <v>179</v>
      </c>
    </row>
    <row r="50" spans="1:11" ht="31.5" x14ac:dyDescent="0.25">
      <c r="A50" s="2">
        <f t="shared" si="0"/>
        <v>46</v>
      </c>
      <c r="B50" s="7" t="s">
        <v>9</v>
      </c>
      <c r="C50" s="5" t="s">
        <v>31</v>
      </c>
      <c r="D50" s="4">
        <v>1.5</v>
      </c>
      <c r="E50" s="2">
        <v>5</v>
      </c>
      <c r="F50" s="108">
        <v>629000000</v>
      </c>
      <c r="H50" s="49">
        <v>629000000</v>
      </c>
      <c r="I50" s="50" t="s">
        <v>185</v>
      </c>
      <c r="J50" s="52">
        <v>46093</v>
      </c>
      <c r="K50" s="50" t="s">
        <v>179</v>
      </c>
    </row>
    <row r="51" spans="1:11" ht="31.5" x14ac:dyDescent="0.25">
      <c r="A51" s="2">
        <f t="shared" si="0"/>
        <v>47</v>
      </c>
      <c r="B51" s="7" t="s">
        <v>9</v>
      </c>
      <c r="C51" s="5" t="s">
        <v>32</v>
      </c>
      <c r="D51" s="4">
        <v>1.5</v>
      </c>
      <c r="E51" s="2">
        <v>5</v>
      </c>
      <c r="F51" s="108">
        <v>699000000</v>
      </c>
      <c r="H51" s="49">
        <v>699000000</v>
      </c>
      <c r="I51" s="50" t="s">
        <v>185</v>
      </c>
      <c r="J51" s="52">
        <v>46093</v>
      </c>
      <c r="K51" s="50" t="s">
        <v>179</v>
      </c>
    </row>
    <row r="52" spans="1:11" ht="31.5" x14ac:dyDescent="0.25">
      <c r="A52" s="2">
        <f t="shared" si="0"/>
        <v>48</v>
      </c>
      <c r="B52" s="7" t="s">
        <v>9</v>
      </c>
      <c r="C52" s="5" t="s">
        <v>33</v>
      </c>
      <c r="D52" s="4">
        <v>1.5</v>
      </c>
      <c r="E52" s="2">
        <v>5</v>
      </c>
      <c r="F52" s="108">
        <v>585000000</v>
      </c>
      <c r="H52" s="49">
        <v>585000000</v>
      </c>
      <c r="I52" s="50" t="s">
        <v>185</v>
      </c>
      <c r="J52" s="52">
        <v>46093</v>
      </c>
      <c r="K52" s="50" t="s">
        <v>179</v>
      </c>
    </row>
    <row r="53" spans="1:11" ht="31.5" x14ac:dyDescent="0.25">
      <c r="A53" s="2">
        <f t="shared" si="0"/>
        <v>49</v>
      </c>
      <c r="B53" s="7" t="s">
        <v>9</v>
      </c>
      <c r="C53" s="5" t="s">
        <v>34</v>
      </c>
      <c r="D53" s="4">
        <v>1.5</v>
      </c>
      <c r="E53" s="2">
        <v>5</v>
      </c>
      <c r="F53" s="108">
        <v>739000000</v>
      </c>
      <c r="H53" s="49">
        <v>739000000</v>
      </c>
      <c r="I53" s="50" t="s">
        <v>185</v>
      </c>
      <c r="J53" s="52">
        <v>46093</v>
      </c>
      <c r="K53" s="50" t="s">
        <v>179</v>
      </c>
    </row>
    <row r="54" spans="1:11" ht="31.5" x14ac:dyDescent="0.25">
      <c r="A54" s="2">
        <f t="shared" si="0"/>
        <v>50</v>
      </c>
      <c r="B54" s="7" t="s">
        <v>9</v>
      </c>
      <c r="C54" s="5" t="s">
        <v>35</v>
      </c>
      <c r="D54" s="4">
        <v>1.5</v>
      </c>
      <c r="E54" s="2">
        <v>5</v>
      </c>
      <c r="F54" s="108">
        <v>655000000</v>
      </c>
      <c r="H54" s="49">
        <v>655000000</v>
      </c>
      <c r="I54" s="50" t="s">
        <v>190</v>
      </c>
      <c r="J54" s="52">
        <v>46090</v>
      </c>
      <c r="K54" s="50" t="s">
        <v>179</v>
      </c>
    </row>
    <row r="55" spans="1:11" ht="15.75" x14ac:dyDescent="0.25">
      <c r="A55" s="2">
        <f t="shared" si="0"/>
        <v>51</v>
      </c>
      <c r="B55" s="7" t="s">
        <v>9</v>
      </c>
      <c r="C55" s="54" t="s">
        <v>84</v>
      </c>
      <c r="D55" s="4">
        <v>1.6</v>
      </c>
      <c r="E55" s="2">
        <v>5</v>
      </c>
      <c r="F55" s="108">
        <v>560000000</v>
      </c>
      <c r="H55" s="49">
        <v>560000000</v>
      </c>
      <c r="I55" s="50" t="s">
        <v>191</v>
      </c>
      <c r="J55" s="52">
        <v>45815</v>
      </c>
      <c r="K55" s="50" t="s">
        <v>179</v>
      </c>
    </row>
    <row r="56" spans="1:11" ht="15.75" x14ac:dyDescent="0.25">
      <c r="A56" s="2">
        <f t="shared" si="0"/>
        <v>52</v>
      </c>
      <c r="B56" s="7" t="s">
        <v>9</v>
      </c>
      <c r="C56" s="54" t="s">
        <v>36</v>
      </c>
      <c r="D56" s="4">
        <v>1.4</v>
      </c>
      <c r="E56" s="2">
        <v>5</v>
      </c>
      <c r="F56" s="108">
        <v>405000000</v>
      </c>
      <c r="H56" s="49">
        <v>405000000</v>
      </c>
      <c r="I56" s="50" t="s">
        <v>194</v>
      </c>
      <c r="J56" s="52">
        <v>46051</v>
      </c>
      <c r="K56" s="50" t="s">
        <v>179</v>
      </c>
    </row>
    <row r="57" spans="1:11" ht="15.75" x14ac:dyDescent="0.25">
      <c r="A57" s="2">
        <f t="shared" si="0"/>
        <v>53</v>
      </c>
      <c r="B57" s="7" t="s">
        <v>9</v>
      </c>
      <c r="C57" s="5" t="s">
        <v>37</v>
      </c>
      <c r="D57" s="4">
        <v>1.4</v>
      </c>
      <c r="E57" s="2">
        <v>5</v>
      </c>
      <c r="F57" s="108">
        <v>405000000</v>
      </c>
      <c r="H57" s="49">
        <v>405000000</v>
      </c>
      <c r="I57" s="50" t="s">
        <v>190</v>
      </c>
      <c r="J57" s="52">
        <v>46090</v>
      </c>
      <c r="K57" s="50" t="s">
        <v>179</v>
      </c>
    </row>
    <row r="58" spans="1:11" ht="31.5" x14ac:dyDescent="0.25">
      <c r="A58" s="2">
        <f t="shared" si="0"/>
        <v>54</v>
      </c>
      <c r="B58" s="7" t="s">
        <v>9</v>
      </c>
      <c r="C58" s="5" t="s">
        <v>38</v>
      </c>
      <c r="D58" s="4">
        <v>1.4</v>
      </c>
      <c r="E58" s="2">
        <v>5</v>
      </c>
      <c r="F58" s="108">
        <v>351000000</v>
      </c>
      <c r="H58" s="49">
        <v>351000000</v>
      </c>
      <c r="I58" s="50" t="s">
        <v>190</v>
      </c>
      <c r="J58" s="52">
        <v>46090</v>
      </c>
      <c r="K58" s="50" t="s">
        <v>179</v>
      </c>
    </row>
    <row r="59" spans="1:11" ht="15.75" x14ac:dyDescent="0.25">
      <c r="A59" s="2">
        <f t="shared" si="0"/>
        <v>55</v>
      </c>
      <c r="B59" s="7" t="s">
        <v>9</v>
      </c>
      <c r="C59" s="54" t="s">
        <v>85</v>
      </c>
      <c r="D59" s="4">
        <v>1.4</v>
      </c>
      <c r="E59" s="2">
        <v>5</v>
      </c>
      <c r="F59" s="108">
        <v>375000000</v>
      </c>
      <c r="H59" s="49">
        <v>375000000</v>
      </c>
      <c r="I59" s="50" t="s">
        <v>198</v>
      </c>
      <c r="J59" s="52">
        <v>45937</v>
      </c>
      <c r="K59" s="50" t="s">
        <v>179</v>
      </c>
    </row>
    <row r="60" spans="1:11" ht="15.75" x14ac:dyDescent="0.25">
      <c r="A60" s="2">
        <f t="shared" si="0"/>
        <v>56</v>
      </c>
      <c r="B60" s="7" t="s">
        <v>9</v>
      </c>
      <c r="C60" s="54" t="s">
        <v>86</v>
      </c>
      <c r="D60" s="4">
        <v>1.4</v>
      </c>
      <c r="E60" s="2">
        <v>5</v>
      </c>
      <c r="F60" s="108">
        <v>343000000</v>
      </c>
      <c r="H60" s="49">
        <v>343000000</v>
      </c>
      <c r="I60" s="50" t="s">
        <v>198</v>
      </c>
      <c r="J60" s="52">
        <v>45938</v>
      </c>
      <c r="K60" s="50" t="s">
        <v>179</v>
      </c>
    </row>
    <row r="61" spans="1:11" ht="15.75" x14ac:dyDescent="0.25">
      <c r="A61" s="2">
        <f t="shared" si="0"/>
        <v>57</v>
      </c>
      <c r="B61" s="7" t="s">
        <v>9</v>
      </c>
      <c r="C61" s="5" t="s">
        <v>39</v>
      </c>
      <c r="D61" s="4">
        <v>1.4</v>
      </c>
      <c r="E61" s="2">
        <v>5</v>
      </c>
      <c r="F61" s="108">
        <v>364000000</v>
      </c>
      <c r="H61" s="49">
        <v>364000000</v>
      </c>
      <c r="I61" s="50" t="s">
        <v>190</v>
      </c>
      <c r="J61" s="52">
        <v>46090</v>
      </c>
      <c r="K61" s="50" t="s">
        <v>179</v>
      </c>
    </row>
    <row r="62" spans="1:11" ht="15.75" x14ac:dyDescent="0.25">
      <c r="A62" s="2">
        <f t="shared" si="0"/>
        <v>58</v>
      </c>
      <c r="B62" s="7" t="s">
        <v>9</v>
      </c>
      <c r="C62" s="54" t="s">
        <v>87</v>
      </c>
      <c r="D62" s="4">
        <v>1.5</v>
      </c>
      <c r="E62" s="2">
        <v>5</v>
      </c>
      <c r="F62" s="108">
        <v>384000000</v>
      </c>
      <c r="H62" s="49">
        <v>384000000</v>
      </c>
      <c r="I62" s="50" t="s">
        <v>190</v>
      </c>
      <c r="J62" s="52">
        <v>46090</v>
      </c>
      <c r="K62" s="50" t="s">
        <v>179</v>
      </c>
    </row>
    <row r="63" spans="1:11" ht="31.5" x14ac:dyDescent="0.25">
      <c r="A63" s="2">
        <f t="shared" si="0"/>
        <v>59</v>
      </c>
      <c r="B63" s="69" t="s">
        <v>9</v>
      </c>
      <c r="C63" s="72" t="s">
        <v>207</v>
      </c>
      <c r="D63" s="58">
        <v>1.5</v>
      </c>
      <c r="E63" s="56">
        <v>5</v>
      </c>
      <c r="F63" s="70">
        <v>499000000</v>
      </c>
      <c r="H63" s="49"/>
      <c r="I63" s="50" t="s">
        <v>185</v>
      </c>
      <c r="J63" s="52">
        <v>46093</v>
      </c>
      <c r="K63" s="50" t="s">
        <v>179</v>
      </c>
    </row>
    <row r="64" spans="1:11" ht="31.5" x14ac:dyDescent="0.25">
      <c r="A64" s="2">
        <f t="shared" si="0"/>
        <v>60</v>
      </c>
      <c r="B64" s="69" t="s">
        <v>9</v>
      </c>
      <c r="C64" s="72" t="s">
        <v>244</v>
      </c>
      <c r="D64" s="58">
        <v>1.5</v>
      </c>
      <c r="E64" s="80">
        <v>5</v>
      </c>
      <c r="F64" s="70">
        <v>539000000</v>
      </c>
      <c r="H64" s="49"/>
      <c r="I64" s="50" t="s">
        <v>185</v>
      </c>
      <c r="J64" s="52">
        <v>46094</v>
      </c>
      <c r="K64" s="50" t="s">
        <v>179</v>
      </c>
    </row>
    <row r="65" spans="1:11" ht="15.75" x14ac:dyDescent="0.25">
      <c r="A65" s="2">
        <f t="shared" si="0"/>
        <v>61</v>
      </c>
      <c r="B65" s="7" t="s">
        <v>9</v>
      </c>
      <c r="C65" s="54" t="s">
        <v>88</v>
      </c>
      <c r="D65" s="4">
        <v>2.2000000000000002</v>
      </c>
      <c r="E65" s="2">
        <v>7</v>
      </c>
      <c r="F65" s="108">
        <v>597000000</v>
      </c>
      <c r="H65" s="49">
        <v>597000000</v>
      </c>
      <c r="I65" s="50" t="s">
        <v>192</v>
      </c>
      <c r="J65" s="52">
        <v>45626</v>
      </c>
      <c r="K65" s="50" t="s">
        <v>179</v>
      </c>
    </row>
    <row r="66" spans="1:11" ht="31.5" x14ac:dyDescent="0.25">
      <c r="A66" s="2">
        <f t="shared" si="0"/>
        <v>62</v>
      </c>
      <c r="B66" s="7" t="s">
        <v>9</v>
      </c>
      <c r="C66" s="54" t="s">
        <v>89</v>
      </c>
      <c r="D66" s="4">
        <v>2.2000000000000002</v>
      </c>
      <c r="E66" s="2">
        <v>6</v>
      </c>
      <c r="F66" s="108">
        <v>1189000000</v>
      </c>
      <c r="H66" s="49">
        <v>1189000000</v>
      </c>
      <c r="I66" s="50" t="s">
        <v>199</v>
      </c>
      <c r="J66" s="52">
        <v>45483</v>
      </c>
      <c r="K66" s="50" t="s">
        <v>179</v>
      </c>
    </row>
    <row r="67" spans="1:11" ht="31.5" x14ac:dyDescent="0.25">
      <c r="A67" s="2">
        <f t="shared" si="0"/>
        <v>63</v>
      </c>
      <c r="B67" s="7" t="s">
        <v>9</v>
      </c>
      <c r="C67" s="54" t="s">
        <v>90</v>
      </c>
      <c r="D67" s="4">
        <v>2.2000000000000002</v>
      </c>
      <c r="E67" s="2">
        <v>7</v>
      </c>
      <c r="F67" s="108">
        <v>1119000000</v>
      </c>
      <c r="H67" s="49">
        <v>1119000000</v>
      </c>
      <c r="I67" s="50" t="s">
        <v>189</v>
      </c>
      <c r="J67" s="52">
        <v>45860</v>
      </c>
      <c r="K67" s="50" t="s">
        <v>179</v>
      </c>
    </row>
    <row r="68" spans="1:11" ht="31.5" x14ac:dyDescent="0.25">
      <c r="A68" s="2">
        <f t="shared" si="0"/>
        <v>64</v>
      </c>
      <c r="B68" s="69" t="s">
        <v>9</v>
      </c>
      <c r="C68" s="72" t="s">
        <v>204</v>
      </c>
      <c r="D68" s="58">
        <v>2.2000000000000002</v>
      </c>
      <c r="E68" s="56">
        <v>7</v>
      </c>
      <c r="F68" s="70">
        <v>1469000000</v>
      </c>
      <c r="H68" s="49"/>
      <c r="I68" s="50" t="s">
        <v>190</v>
      </c>
      <c r="J68" s="52">
        <v>46090</v>
      </c>
      <c r="K68" s="50" t="s">
        <v>179</v>
      </c>
    </row>
    <row r="69" spans="1:11" ht="31.5" x14ac:dyDescent="0.25">
      <c r="A69" s="2">
        <f t="shared" si="0"/>
        <v>65</v>
      </c>
      <c r="B69" s="69" t="s">
        <v>9</v>
      </c>
      <c r="C69" s="72" t="s">
        <v>205</v>
      </c>
      <c r="D69" s="58">
        <v>2.2000000000000002</v>
      </c>
      <c r="E69" s="56">
        <v>7</v>
      </c>
      <c r="F69" s="70">
        <v>1389000000</v>
      </c>
      <c r="H69" s="49"/>
      <c r="I69" s="50" t="s">
        <v>190</v>
      </c>
      <c r="J69" s="52">
        <v>46090</v>
      </c>
      <c r="K69" s="50" t="s">
        <v>179</v>
      </c>
    </row>
    <row r="70" spans="1:11" ht="31.5" x14ac:dyDescent="0.25">
      <c r="A70" s="2">
        <f t="shared" ref="A70:A96" si="1">A69+1</f>
        <v>66</v>
      </c>
      <c r="B70" s="69" t="s">
        <v>9</v>
      </c>
      <c r="C70" s="72" t="s">
        <v>206</v>
      </c>
      <c r="D70" s="58">
        <v>2.5</v>
      </c>
      <c r="E70" s="56">
        <v>7</v>
      </c>
      <c r="F70" s="70">
        <v>1249000000</v>
      </c>
      <c r="H70" s="49"/>
      <c r="I70" s="50" t="s">
        <v>185</v>
      </c>
      <c r="J70" s="52">
        <v>46093</v>
      </c>
      <c r="K70" s="50" t="s">
        <v>179</v>
      </c>
    </row>
    <row r="71" spans="1:11" ht="31.5" x14ac:dyDescent="0.25">
      <c r="A71" s="2">
        <f t="shared" si="1"/>
        <v>67</v>
      </c>
      <c r="B71" s="7" t="s">
        <v>9</v>
      </c>
      <c r="C71" s="54" t="s">
        <v>91</v>
      </c>
      <c r="D71" s="4">
        <v>2.2000000000000002</v>
      </c>
      <c r="E71" s="2">
        <v>7</v>
      </c>
      <c r="F71" s="108">
        <v>603000000</v>
      </c>
      <c r="H71" s="49">
        <v>603000000</v>
      </c>
      <c r="I71" s="50" t="s">
        <v>192</v>
      </c>
      <c r="J71" s="52">
        <v>45626</v>
      </c>
      <c r="K71" s="50" t="s">
        <v>179</v>
      </c>
    </row>
    <row r="72" spans="1:11" ht="31.5" x14ac:dyDescent="0.25">
      <c r="A72" s="2">
        <f t="shared" si="1"/>
        <v>68</v>
      </c>
      <c r="B72" s="7" t="s">
        <v>9</v>
      </c>
      <c r="C72" s="5" t="s">
        <v>40</v>
      </c>
      <c r="D72" s="4">
        <v>2.2000000000000002</v>
      </c>
      <c r="E72" s="2">
        <v>7</v>
      </c>
      <c r="F72" s="108">
        <v>1069000000</v>
      </c>
      <c r="H72" s="49">
        <v>1069000000</v>
      </c>
      <c r="I72" s="50" t="s">
        <v>197</v>
      </c>
      <c r="J72" s="52">
        <v>45799</v>
      </c>
      <c r="K72" s="50" t="s">
        <v>179</v>
      </c>
    </row>
    <row r="73" spans="1:11" ht="31.5" x14ac:dyDescent="0.25">
      <c r="A73" s="2">
        <f t="shared" si="1"/>
        <v>69</v>
      </c>
      <c r="B73" s="7" t="s">
        <v>9</v>
      </c>
      <c r="C73" s="54" t="s">
        <v>137</v>
      </c>
      <c r="D73" s="19">
        <v>1.6</v>
      </c>
      <c r="E73" s="2">
        <v>5</v>
      </c>
      <c r="F73" s="108">
        <v>1009000000</v>
      </c>
      <c r="H73" s="49">
        <v>1009000000</v>
      </c>
      <c r="I73" s="50" t="s">
        <v>185</v>
      </c>
      <c r="J73" s="52">
        <v>46093</v>
      </c>
      <c r="K73" s="50" t="s">
        <v>179</v>
      </c>
    </row>
    <row r="74" spans="1:11" ht="31.5" x14ac:dyDescent="0.25">
      <c r="A74" s="2">
        <f t="shared" si="1"/>
        <v>70</v>
      </c>
      <c r="B74" s="7" t="s">
        <v>9</v>
      </c>
      <c r="C74" s="54" t="s">
        <v>92</v>
      </c>
      <c r="D74" s="4">
        <v>1.6</v>
      </c>
      <c r="E74" s="2">
        <v>5</v>
      </c>
      <c r="F74" s="108">
        <v>924000000</v>
      </c>
      <c r="H74" s="49">
        <v>924000000</v>
      </c>
      <c r="I74" s="50" t="s">
        <v>191</v>
      </c>
      <c r="J74" s="52">
        <v>45815</v>
      </c>
      <c r="K74" s="50" t="s">
        <v>179</v>
      </c>
    </row>
    <row r="75" spans="1:11" ht="31.5" x14ac:dyDescent="0.25">
      <c r="A75" s="2">
        <f t="shared" si="1"/>
        <v>71</v>
      </c>
      <c r="B75" s="7" t="s">
        <v>9</v>
      </c>
      <c r="C75" s="5" t="s">
        <v>41</v>
      </c>
      <c r="D75" s="4">
        <v>1.6</v>
      </c>
      <c r="E75" s="2">
        <v>5</v>
      </c>
      <c r="F75" s="108">
        <v>1009000000</v>
      </c>
      <c r="H75" s="49">
        <v>1009000000</v>
      </c>
      <c r="I75" s="50" t="s">
        <v>185</v>
      </c>
      <c r="J75" s="52">
        <v>46093</v>
      </c>
      <c r="K75" s="50" t="s">
        <v>179</v>
      </c>
    </row>
    <row r="76" spans="1:11" ht="31.5" x14ac:dyDescent="0.25">
      <c r="A76" s="2">
        <f t="shared" si="1"/>
        <v>72</v>
      </c>
      <c r="B76" s="7" t="s">
        <v>9</v>
      </c>
      <c r="C76" s="5" t="s">
        <v>127</v>
      </c>
      <c r="D76" s="4">
        <v>1.6</v>
      </c>
      <c r="E76" s="2">
        <v>5</v>
      </c>
      <c r="F76" s="108">
        <v>988000000</v>
      </c>
      <c r="H76" s="49">
        <v>988000000</v>
      </c>
      <c r="I76" s="50" t="s">
        <v>185</v>
      </c>
      <c r="J76" s="52">
        <v>46093</v>
      </c>
      <c r="K76" s="50" t="s">
        <v>179</v>
      </c>
    </row>
    <row r="77" spans="1:11" ht="31.5" x14ac:dyDescent="0.25">
      <c r="A77" s="2">
        <f t="shared" si="1"/>
        <v>73</v>
      </c>
      <c r="B77" s="7" t="s">
        <v>9</v>
      </c>
      <c r="C77" s="54" t="s">
        <v>93</v>
      </c>
      <c r="D77" s="4">
        <v>2</v>
      </c>
      <c r="E77" s="2">
        <v>5</v>
      </c>
      <c r="F77" s="108">
        <v>854000000</v>
      </c>
      <c r="H77" s="49">
        <v>854000000</v>
      </c>
      <c r="I77" s="50" t="s">
        <v>191</v>
      </c>
      <c r="J77" s="52">
        <v>45815</v>
      </c>
      <c r="K77" s="50" t="s">
        <v>179</v>
      </c>
    </row>
    <row r="78" spans="1:11" ht="31.5" x14ac:dyDescent="0.25">
      <c r="A78" s="2">
        <f t="shared" si="1"/>
        <v>74</v>
      </c>
      <c r="B78" s="7" t="s">
        <v>9</v>
      </c>
      <c r="C78" s="54" t="s">
        <v>94</v>
      </c>
      <c r="D78" s="4">
        <v>2</v>
      </c>
      <c r="E78" s="2">
        <v>5</v>
      </c>
      <c r="F78" s="108">
        <v>854000000</v>
      </c>
      <c r="H78" s="49">
        <v>854000000</v>
      </c>
      <c r="I78" s="50" t="s">
        <v>191</v>
      </c>
      <c r="J78" s="52">
        <v>45815</v>
      </c>
      <c r="K78" s="50" t="s">
        <v>179</v>
      </c>
    </row>
    <row r="79" spans="1:11" ht="31.5" x14ac:dyDescent="0.25">
      <c r="A79" s="2">
        <f t="shared" si="1"/>
        <v>75</v>
      </c>
      <c r="B79" s="7" t="s">
        <v>9</v>
      </c>
      <c r="C79" s="54" t="s">
        <v>165</v>
      </c>
      <c r="D79" s="4">
        <v>2</v>
      </c>
      <c r="E79" s="2">
        <v>5</v>
      </c>
      <c r="F79" s="108">
        <v>909000000</v>
      </c>
      <c r="H79" s="49">
        <v>909000000</v>
      </c>
      <c r="I79" s="50" t="s">
        <v>185</v>
      </c>
      <c r="J79" s="52">
        <v>46093</v>
      </c>
      <c r="K79" s="50" t="s">
        <v>179</v>
      </c>
    </row>
    <row r="80" spans="1:11" ht="31.5" x14ac:dyDescent="0.25">
      <c r="A80" s="2">
        <f t="shared" si="1"/>
        <v>76</v>
      </c>
      <c r="B80" s="7" t="s">
        <v>9</v>
      </c>
      <c r="C80" s="54" t="s">
        <v>95</v>
      </c>
      <c r="D80" s="4">
        <v>2</v>
      </c>
      <c r="E80" s="2">
        <v>5</v>
      </c>
      <c r="F80" s="108">
        <v>846000000</v>
      </c>
      <c r="H80" s="49">
        <v>846000000</v>
      </c>
      <c r="I80" s="50" t="s">
        <v>191</v>
      </c>
      <c r="J80" s="52">
        <v>45815</v>
      </c>
      <c r="K80" s="50" t="s">
        <v>179</v>
      </c>
    </row>
    <row r="81" spans="1:11" ht="31.5" x14ac:dyDescent="0.25">
      <c r="A81" s="2">
        <f t="shared" si="1"/>
        <v>77</v>
      </c>
      <c r="B81" s="7" t="s">
        <v>9</v>
      </c>
      <c r="C81" s="54" t="s">
        <v>96</v>
      </c>
      <c r="D81" s="4">
        <v>2</v>
      </c>
      <c r="E81" s="2">
        <v>5</v>
      </c>
      <c r="F81" s="108">
        <v>894000000</v>
      </c>
      <c r="H81" s="49">
        <v>894000000</v>
      </c>
      <c r="I81" s="50" t="s">
        <v>197</v>
      </c>
      <c r="J81" s="52">
        <v>45799</v>
      </c>
      <c r="K81" s="50" t="s">
        <v>179</v>
      </c>
    </row>
    <row r="82" spans="1:11" ht="31.5" x14ac:dyDescent="0.25">
      <c r="A82" s="2">
        <f t="shared" si="1"/>
        <v>78</v>
      </c>
      <c r="B82" s="69" t="s">
        <v>9</v>
      </c>
      <c r="C82" s="72" t="s">
        <v>212</v>
      </c>
      <c r="D82" s="58">
        <v>2</v>
      </c>
      <c r="E82" s="56">
        <v>5</v>
      </c>
      <c r="F82" s="70">
        <v>819000000</v>
      </c>
      <c r="I82" s="50" t="s">
        <v>190</v>
      </c>
      <c r="J82" s="52">
        <v>46090</v>
      </c>
      <c r="K82" s="50" t="s">
        <v>179</v>
      </c>
    </row>
    <row r="83" spans="1:11" ht="31.5" x14ac:dyDescent="0.25">
      <c r="A83" s="2">
        <f t="shared" si="1"/>
        <v>79</v>
      </c>
      <c r="B83" s="69" t="s">
        <v>11</v>
      </c>
      <c r="C83" s="72" t="s">
        <v>218</v>
      </c>
      <c r="D83" s="58">
        <v>1.5</v>
      </c>
      <c r="E83" s="56">
        <v>5</v>
      </c>
      <c r="F83" s="70">
        <v>1799000000</v>
      </c>
      <c r="I83" s="50" t="s">
        <v>183</v>
      </c>
      <c r="J83" s="52">
        <v>46097</v>
      </c>
      <c r="K83" s="50" t="s">
        <v>182</v>
      </c>
    </row>
    <row r="84" spans="1:11" ht="31.5" x14ac:dyDescent="0.25">
      <c r="A84" s="2">
        <f t="shared" si="1"/>
        <v>80</v>
      </c>
      <c r="B84" s="7" t="s">
        <v>11</v>
      </c>
      <c r="C84" s="5" t="s">
        <v>42</v>
      </c>
      <c r="D84" s="4">
        <v>2</v>
      </c>
      <c r="E84" s="2">
        <v>5</v>
      </c>
      <c r="F84" s="108">
        <v>2169000000</v>
      </c>
      <c r="H84" s="49">
        <v>2169000000</v>
      </c>
      <c r="I84" s="50" t="s">
        <v>228</v>
      </c>
      <c r="J84" s="52">
        <v>46097</v>
      </c>
      <c r="K84" s="50" t="s">
        <v>182</v>
      </c>
    </row>
    <row r="85" spans="1:11" ht="31.5" x14ac:dyDescent="0.25">
      <c r="A85" s="2">
        <f t="shared" si="1"/>
        <v>81</v>
      </c>
      <c r="B85" s="7" t="s">
        <v>11</v>
      </c>
      <c r="C85" s="83" t="s">
        <v>166</v>
      </c>
      <c r="D85" s="4">
        <v>2</v>
      </c>
      <c r="E85" s="2">
        <v>5</v>
      </c>
      <c r="F85" s="108">
        <v>2689000000</v>
      </c>
      <c r="H85" s="49">
        <v>2689000000</v>
      </c>
      <c r="I85" s="50" t="s">
        <v>228</v>
      </c>
      <c r="J85" s="52">
        <v>46097</v>
      </c>
      <c r="K85" s="50" t="s">
        <v>182</v>
      </c>
    </row>
    <row r="86" spans="1:11" ht="31.5" x14ac:dyDescent="0.25">
      <c r="A86" s="2">
        <f t="shared" si="1"/>
        <v>82</v>
      </c>
      <c r="B86" s="7" t="s">
        <v>11</v>
      </c>
      <c r="C86" s="54" t="s">
        <v>167</v>
      </c>
      <c r="D86" s="4">
        <v>2</v>
      </c>
      <c r="E86" s="2">
        <v>5</v>
      </c>
      <c r="F86" s="108">
        <v>3259000000</v>
      </c>
      <c r="H86" s="49">
        <v>3259000000</v>
      </c>
      <c r="I86" s="50" t="s">
        <v>229</v>
      </c>
      <c r="J86" s="52">
        <v>46062</v>
      </c>
      <c r="K86" s="50" t="s">
        <v>182</v>
      </c>
    </row>
    <row r="87" spans="1:11" ht="31.5" x14ac:dyDescent="0.25">
      <c r="A87" s="2">
        <f t="shared" si="1"/>
        <v>83</v>
      </c>
      <c r="B87" s="7" t="s">
        <v>11</v>
      </c>
      <c r="C87" s="54" t="s">
        <v>97</v>
      </c>
      <c r="D87" s="4">
        <v>2</v>
      </c>
      <c r="E87" s="2">
        <v>5</v>
      </c>
      <c r="F87" s="108">
        <v>2389000000</v>
      </c>
      <c r="H87" s="49">
        <v>2389000000</v>
      </c>
      <c r="I87" s="50" t="s">
        <v>183</v>
      </c>
      <c r="J87" s="52">
        <v>46097</v>
      </c>
      <c r="K87" s="50" t="s">
        <v>182</v>
      </c>
    </row>
    <row r="88" spans="1:11" ht="31.5" x14ac:dyDescent="0.25">
      <c r="A88" s="2">
        <f t="shared" si="1"/>
        <v>84</v>
      </c>
      <c r="B88" s="7" t="s">
        <v>11</v>
      </c>
      <c r="C88" s="54" t="s">
        <v>98</v>
      </c>
      <c r="D88" s="4">
        <v>2</v>
      </c>
      <c r="E88" s="2">
        <v>5</v>
      </c>
      <c r="F88" s="108">
        <v>2939000000</v>
      </c>
      <c r="H88" s="49">
        <v>2939000000</v>
      </c>
      <c r="I88" s="50" t="s">
        <v>183</v>
      </c>
      <c r="J88" s="52">
        <v>46097</v>
      </c>
      <c r="K88" s="50" t="s">
        <v>182</v>
      </c>
    </row>
    <row r="89" spans="1:11" ht="15.75" x14ac:dyDescent="0.25">
      <c r="A89" s="2">
        <f t="shared" si="1"/>
        <v>85</v>
      </c>
      <c r="B89" s="7" t="s">
        <v>43</v>
      </c>
      <c r="C89" s="5" t="s">
        <v>44</v>
      </c>
      <c r="D89" s="4">
        <v>1.6</v>
      </c>
      <c r="E89" s="2">
        <v>5</v>
      </c>
      <c r="F89" s="108">
        <v>849000000</v>
      </c>
      <c r="H89" s="49">
        <v>849000000</v>
      </c>
      <c r="I89" s="50" t="s">
        <v>230</v>
      </c>
      <c r="J89" s="52">
        <v>45973</v>
      </c>
      <c r="K89" s="50" t="s">
        <v>179</v>
      </c>
    </row>
    <row r="90" spans="1:11" ht="15.75" x14ac:dyDescent="0.25">
      <c r="A90" s="2">
        <f t="shared" si="1"/>
        <v>86</v>
      </c>
      <c r="B90" s="7" t="s">
        <v>43</v>
      </c>
      <c r="C90" s="5" t="s">
        <v>45</v>
      </c>
      <c r="D90" s="4">
        <v>1.6</v>
      </c>
      <c r="E90" s="2">
        <v>5</v>
      </c>
      <c r="F90" s="108">
        <v>959000000</v>
      </c>
      <c r="H90" s="49">
        <v>959000000</v>
      </c>
      <c r="I90" s="50" t="s">
        <v>230</v>
      </c>
      <c r="J90" s="52">
        <v>45973</v>
      </c>
      <c r="K90" s="50" t="s">
        <v>179</v>
      </c>
    </row>
    <row r="91" spans="1:11" ht="15.75" x14ac:dyDescent="0.25">
      <c r="A91" s="2">
        <f t="shared" si="1"/>
        <v>87</v>
      </c>
      <c r="B91" s="7" t="s">
        <v>43</v>
      </c>
      <c r="C91" s="5" t="s">
        <v>46</v>
      </c>
      <c r="D91" s="4">
        <v>1.6</v>
      </c>
      <c r="E91" s="2">
        <v>5</v>
      </c>
      <c r="F91" s="108">
        <v>999000000</v>
      </c>
      <c r="H91" s="49">
        <v>999000000</v>
      </c>
      <c r="I91" s="50" t="s">
        <v>230</v>
      </c>
      <c r="J91" s="52">
        <v>45973</v>
      </c>
      <c r="K91" s="50" t="s">
        <v>179</v>
      </c>
    </row>
    <row r="92" spans="1:11" ht="15.75" x14ac:dyDescent="0.25">
      <c r="A92" s="2">
        <f t="shared" si="1"/>
        <v>88</v>
      </c>
      <c r="B92" s="7" t="s">
        <v>48</v>
      </c>
      <c r="C92" s="54" t="s">
        <v>99</v>
      </c>
      <c r="D92" s="4">
        <v>2.2000000000000002</v>
      </c>
      <c r="E92" s="2">
        <v>4</v>
      </c>
      <c r="F92" s="108">
        <v>2579000000</v>
      </c>
      <c r="H92" s="49">
        <v>2579000000</v>
      </c>
      <c r="I92" s="50" t="s">
        <v>231</v>
      </c>
      <c r="J92" s="52">
        <v>45299</v>
      </c>
      <c r="K92" s="50" t="s">
        <v>179</v>
      </c>
    </row>
    <row r="93" spans="1:11" ht="15.75" x14ac:dyDescent="0.25">
      <c r="A93" s="2">
        <f t="shared" si="1"/>
        <v>89</v>
      </c>
      <c r="B93" s="7" t="s">
        <v>48</v>
      </c>
      <c r="C93" s="54" t="s">
        <v>100</v>
      </c>
      <c r="D93" s="4">
        <v>2.2000000000000002</v>
      </c>
      <c r="E93" s="2">
        <v>6</v>
      </c>
      <c r="F93" s="108">
        <v>2649000000</v>
      </c>
      <c r="H93" s="49">
        <v>2649000000</v>
      </c>
      <c r="I93" s="50" t="s">
        <v>231</v>
      </c>
      <c r="J93" s="52">
        <v>45299</v>
      </c>
      <c r="K93" s="50" t="s">
        <v>179</v>
      </c>
    </row>
    <row r="94" spans="1:11" ht="31.5" x14ac:dyDescent="0.25">
      <c r="A94" s="2">
        <f t="shared" si="1"/>
        <v>90</v>
      </c>
      <c r="B94" s="69" t="s">
        <v>239</v>
      </c>
      <c r="C94" s="72" t="s">
        <v>240</v>
      </c>
      <c r="D94" s="58">
        <v>1</v>
      </c>
      <c r="E94" s="80">
        <v>5</v>
      </c>
      <c r="F94" s="63">
        <v>575000000</v>
      </c>
      <c r="H94" s="49"/>
      <c r="I94" s="89">
        <v>45778</v>
      </c>
      <c r="J94" s="52">
        <v>45842</v>
      </c>
      <c r="K94" s="50" t="s">
        <v>241</v>
      </c>
    </row>
    <row r="95" spans="1:11" ht="15.75" x14ac:dyDescent="0.25">
      <c r="A95" s="2">
        <f t="shared" si="1"/>
        <v>91</v>
      </c>
      <c r="B95" s="90" t="s">
        <v>239</v>
      </c>
      <c r="C95" s="85" t="s">
        <v>242</v>
      </c>
      <c r="D95" s="92">
        <v>1</v>
      </c>
      <c r="E95" s="91">
        <v>5</v>
      </c>
      <c r="F95" s="70">
        <v>623000000</v>
      </c>
      <c r="H95" s="49"/>
      <c r="I95" s="50"/>
      <c r="J95" s="52"/>
      <c r="K95" s="50"/>
    </row>
    <row r="96" spans="1:11" ht="15.75" x14ac:dyDescent="0.25">
      <c r="A96" s="2">
        <f t="shared" si="1"/>
        <v>92</v>
      </c>
      <c r="B96" s="69" t="s">
        <v>239</v>
      </c>
      <c r="C96" s="74" t="s">
        <v>243</v>
      </c>
      <c r="D96" s="58">
        <v>1</v>
      </c>
      <c r="E96" s="80">
        <v>5</v>
      </c>
      <c r="F96" s="70">
        <v>511000000</v>
      </c>
      <c r="H96" s="49"/>
      <c r="I96" s="50"/>
      <c r="J96" s="52"/>
      <c r="K96" s="50"/>
    </row>
    <row r="97" spans="1:11" ht="15.75" x14ac:dyDescent="0.25">
      <c r="A97" s="171"/>
      <c r="B97" s="171"/>
      <c r="C97" s="171"/>
      <c r="D97" s="171"/>
      <c r="E97" s="171"/>
      <c r="F97" s="171"/>
    </row>
    <row r="98" spans="1:11" ht="18.75" x14ac:dyDescent="0.25">
      <c r="A98" s="163" t="s">
        <v>16</v>
      </c>
      <c r="B98" s="164"/>
      <c r="C98" s="164"/>
      <c r="D98" s="164"/>
      <c r="E98" s="164"/>
      <c r="F98" s="165"/>
    </row>
    <row r="99" spans="1:11" ht="49.5" x14ac:dyDescent="0.25">
      <c r="A99" s="8" t="s">
        <v>1</v>
      </c>
      <c r="B99" s="8" t="s">
        <v>2</v>
      </c>
      <c r="C99" s="9" t="s">
        <v>68</v>
      </c>
      <c r="D99" s="166" t="s">
        <v>5</v>
      </c>
      <c r="E99" s="167"/>
      <c r="F99" s="10" t="s">
        <v>6</v>
      </c>
    </row>
    <row r="100" spans="1:11" ht="15.75" x14ac:dyDescent="0.25">
      <c r="A100" s="75">
        <v>1</v>
      </c>
      <c r="B100" s="57" t="s">
        <v>47</v>
      </c>
      <c r="C100" s="57" t="s">
        <v>219</v>
      </c>
      <c r="D100" s="174">
        <v>4</v>
      </c>
      <c r="E100" s="175"/>
      <c r="F100" s="70">
        <v>315000000</v>
      </c>
      <c r="I100" s="50" t="s">
        <v>200</v>
      </c>
      <c r="J100" s="52">
        <v>46022</v>
      </c>
      <c r="K100" s="50" t="s">
        <v>201</v>
      </c>
    </row>
    <row r="101" spans="1:11" ht="15.75" x14ac:dyDescent="0.25">
      <c r="A101" s="75">
        <f>A100+1</f>
        <v>2</v>
      </c>
      <c r="B101" s="57" t="s">
        <v>47</v>
      </c>
      <c r="C101" s="57" t="s">
        <v>222</v>
      </c>
      <c r="D101" s="174">
        <v>4</v>
      </c>
      <c r="E101" s="175"/>
      <c r="F101" s="70">
        <v>299000000</v>
      </c>
      <c r="I101" s="50" t="s">
        <v>221</v>
      </c>
      <c r="J101" s="52">
        <v>46064</v>
      </c>
      <c r="K101" s="50" t="s">
        <v>201</v>
      </c>
    </row>
    <row r="102" spans="1:11" ht="15.75" x14ac:dyDescent="0.25">
      <c r="A102" s="75">
        <f t="shared" ref="A102:A107" si="2">A101+1</f>
        <v>3</v>
      </c>
      <c r="B102" s="3" t="s">
        <v>47</v>
      </c>
      <c r="C102" s="5" t="s">
        <v>140</v>
      </c>
      <c r="D102" s="172">
        <v>4</v>
      </c>
      <c r="E102" s="173"/>
      <c r="F102" s="109">
        <v>302000000</v>
      </c>
      <c r="H102" s="65">
        <v>302000000</v>
      </c>
      <c r="I102" s="50" t="s">
        <v>200</v>
      </c>
      <c r="J102" s="52">
        <v>46022</v>
      </c>
      <c r="K102" s="50" t="s">
        <v>201</v>
      </c>
    </row>
    <row r="103" spans="1:11" ht="16.5" x14ac:dyDescent="0.25">
      <c r="A103" s="75">
        <f t="shared" si="2"/>
        <v>4</v>
      </c>
      <c r="B103" s="57" t="s">
        <v>47</v>
      </c>
      <c r="C103" s="76" t="s">
        <v>220</v>
      </c>
      <c r="D103" s="174">
        <v>5</v>
      </c>
      <c r="E103" s="175"/>
      <c r="F103" s="70">
        <v>889000000</v>
      </c>
      <c r="I103" s="50" t="s">
        <v>221</v>
      </c>
      <c r="J103" s="52">
        <v>46064</v>
      </c>
      <c r="K103" s="50" t="s">
        <v>201</v>
      </c>
    </row>
    <row r="104" spans="1:11" ht="15.75" x14ac:dyDescent="0.25">
      <c r="A104" s="75">
        <f t="shared" si="2"/>
        <v>5</v>
      </c>
      <c r="B104" s="78" t="s">
        <v>47</v>
      </c>
      <c r="C104" s="77" t="s">
        <v>223</v>
      </c>
      <c r="D104" s="177">
        <v>5</v>
      </c>
      <c r="E104" s="178"/>
      <c r="F104" s="79">
        <v>819000000</v>
      </c>
      <c r="I104" s="50" t="s">
        <v>224</v>
      </c>
      <c r="J104" s="52">
        <v>46050</v>
      </c>
      <c r="K104" s="50" t="s">
        <v>201</v>
      </c>
    </row>
    <row r="105" spans="1:11" ht="16.5" x14ac:dyDescent="0.25">
      <c r="A105" s="75">
        <f t="shared" si="2"/>
        <v>6</v>
      </c>
      <c r="B105" s="57" t="s">
        <v>47</v>
      </c>
      <c r="C105" s="67" t="s">
        <v>225</v>
      </c>
      <c r="D105" s="176">
        <v>2</v>
      </c>
      <c r="E105" s="176"/>
      <c r="F105" s="70">
        <v>305000000</v>
      </c>
      <c r="I105" s="50" t="s">
        <v>226</v>
      </c>
      <c r="J105" s="52">
        <v>46034</v>
      </c>
      <c r="K105" s="50" t="s">
        <v>201</v>
      </c>
    </row>
    <row r="106" spans="1:11" ht="15.75" x14ac:dyDescent="0.25">
      <c r="A106" s="75">
        <f t="shared" si="2"/>
        <v>7</v>
      </c>
      <c r="B106" s="11" t="s">
        <v>47</v>
      </c>
      <c r="C106" s="81" t="s">
        <v>101</v>
      </c>
      <c r="D106" s="159">
        <v>5</v>
      </c>
      <c r="E106" s="160"/>
      <c r="F106" s="108">
        <v>1149000000</v>
      </c>
      <c r="H106" s="49">
        <v>1149000000</v>
      </c>
      <c r="I106" s="50" t="s">
        <v>227</v>
      </c>
      <c r="J106" s="52">
        <v>46028</v>
      </c>
      <c r="K106" s="50" t="s">
        <v>201</v>
      </c>
    </row>
    <row r="107" spans="1:11" ht="15.75" x14ac:dyDescent="0.25">
      <c r="A107" s="75">
        <f t="shared" si="2"/>
        <v>8</v>
      </c>
      <c r="B107" s="11" t="s">
        <v>47</v>
      </c>
      <c r="C107" s="81" t="s">
        <v>327</v>
      </c>
      <c r="D107" s="159">
        <v>5</v>
      </c>
      <c r="E107" s="160"/>
      <c r="F107" s="108">
        <v>1199000000</v>
      </c>
    </row>
  </sheetData>
  <mergeCells count="12">
    <mergeCell ref="D107:E107"/>
    <mergeCell ref="D106:E106"/>
    <mergeCell ref="A2:F2"/>
    <mergeCell ref="A97:F97"/>
    <mergeCell ref="A98:F98"/>
    <mergeCell ref="D99:E99"/>
    <mergeCell ref="D101:E101"/>
    <mergeCell ref="D103:E103"/>
    <mergeCell ref="D100:E100"/>
    <mergeCell ref="D102:E102"/>
    <mergeCell ref="D105:E105"/>
    <mergeCell ref="D104:E104"/>
  </mergeCells>
  <pageMargins left="0.36" right="0.33" top="0.41" bottom="0.24" header="0.21" footer="0.18"/>
  <pageSetup paperSize="9" orientation="portrait" r:id="rId1"/>
  <headerFooter differentFirst="1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A19" workbookViewId="0">
      <selection activeCell="B23" sqref="B23"/>
    </sheetView>
  </sheetViews>
  <sheetFormatPr defaultRowHeight="15" x14ac:dyDescent="0.25"/>
  <cols>
    <col min="1" max="1" width="7.7109375" style="13" customWidth="1"/>
    <col min="2" max="2" width="16.28515625" style="13" customWidth="1"/>
    <col min="3" max="3" width="32.85546875" style="13" customWidth="1"/>
    <col min="4" max="4" width="9.140625" style="13"/>
    <col min="5" max="5" width="11.140625" style="13" customWidth="1"/>
    <col min="6" max="6" width="17.42578125" style="13" customWidth="1"/>
    <col min="7" max="16384" width="9.140625" style="13"/>
  </cols>
  <sheetData>
    <row r="2" spans="1:6" ht="33.75" customHeight="1" x14ac:dyDescent="0.25">
      <c r="A2" s="180" t="s">
        <v>324</v>
      </c>
      <c r="B2" s="181"/>
      <c r="C2" s="181"/>
      <c r="D2" s="181"/>
      <c r="E2" s="181"/>
      <c r="F2" s="181"/>
    </row>
    <row r="3" spans="1:6" ht="18.75" x14ac:dyDescent="0.3">
      <c r="A3" s="161" t="s">
        <v>102</v>
      </c>
      <c r="B3" s="161"/>
      <c r="C3" s="161"/>
      <c r="D3" s="161"/>
      <c r="E3" s="161"/>
      <c r="F3" s="161"/>
    </row>
    <row r="4" spans="1:6" x14ac:dyDescent="0.25">
      <c r="A4" s="21"/>
      <c r="B4" s="32"/>
      <c r="C4" s="32"/>
      <c r="D4" s="23"/>
      <c r="E4" s="21"/>
      <c r="F4" s="31"/>
    </row>
    <row r="5" spans="1:6" ht="66" x14ac:dyDescent="0.25">
      <c r="A5" s="8" t="s">
        <v>1</v>
      </c>
      <c r="B5" s="8" t="s">
        <v>2</v>
      </c>
      <c r="C5" s="8" t="s">
        <v>3</v>
      </c>
      <c r="D5" s="33" t="s">
        <v>4</v>
      </c>
      <c r="E5" s="8" t="s">
        <v>5</v>
      </c>
      <c r="F5" s="10" t="s">
        <v>6</v>
      </c>
    </row>
    <row r="6" spans="1:6" s="134" customFormat="1" ht="16.5" x14ac:dyDescent="0.25">
      <c r="A6" s="137">
        <v>1</v>
      </c>
      <c r="B6" s="135" t="s">
        <v>331</v>
      </c>
      <c r="C6" s="135" t="s">
        <v>375</v>
      </c>
      <c r="D6" s="133">
        <v>3</v>
      </c>
      <c r="E6" s="132">
        <v>5</v>
      </c>
      <c r="F6" s="140">
        <v>1101000000</v>
      </c>
    </row>
    <row r="7" spans="1:6" s="134" customFormat="1" ht="15.75" x14ac:dyDescent="0.25">
      <c r="A7" s="132">
        <f>A6+1</f>
        <v>2</v>
      </c>
      <c r="B7" s="135" t="s">
        <v>331</v>
      </c>
      <c r="C7" s="141" t="s">
        <v>376</v>
      </c>
      <c r="D7" s="133">
        <v>2</v>
      </c>
      <c r="E7" s="132">
        <v>5</v>
      </c>
      <c r="F7" s="140">
        <v>957000000</v>
      </c>
    </row>
    <row r="8" spans="1:6" s="134" customFormat="1" ht="31.5" x14ac:dyDescent="0.25">
      <c r="A8" s="132">
        <f>A7+1</f>
        <v>3</v>
      </c>
      <c r="B8" s="135" t="s">
        <v>559</v>
      </c>
      <c r="C8" s="141" t="s">
        <v>560</v>
      </c>
      <c r="D8" s="133">
        <v>2.4</v>
      </c>
      <c r="E8" s="132">
        <v>5</v>
      </c>
      <c r="F8" s="140">
        <v>710000000</v>
      </c>
    </row>
    <row r="11" spans="1:6" ht="18.75" x14ac:dyDescent="0.3">
      <c r="A11" s="161" t="s">
        <v>103</v>
      </c>
      <c r="B11" s="161"/>
      <c r="C11" s="161"/>
      <c r="D11" s="161"/>
      <c r="E11" s="161"/>
      <c r="F11" s="161"/>
    </row>
    <row r="12" spans="1:6" x14ac:dyDescent="0.25">
      <c r="A12" s="21"/>
      <c r="B12" s="32"/>
      <c r="C12" s="119"/>
      <c r="D12" s="23"/>
      <c r="E12" s="21"/>
      <c r="F12" s="24"/>
    </row>
    <row r="13" spans="1:6" ht="66" x14ac:dyDescent="0.25">
      <c r="A13" s="8" t="s">
        <v>1</v>
      </c>
      <c r="B13" s="8" t="s">
        <v>2</v>
      </c>
      <c r="C13" s="8" t="s">
        <v>3</v>
      </c>
      <c r="D13" s="33" t="s">
        <v>4</v>
      </c>
      <c r="E13" s="8" t="s">
        <v>5</v>
      </c>
      <c r="F13" s="10" t="s">
        <v>6</v>
      </c>
    </row>
    <row r="14" spans="1:6" ht="31.5" x14ac:dyDescent="0.25">
      <c r="A14" s="149">
        <v>1</v>
      </c>
      <c r="B14" s="121" t="s">
        <v>331</v>
      </c>
      <c r="C14" s="136" t="s">
        <v>374</v>
      </c>
      <c r="D14" s="142">
        <v>2</v>
      </c>
      <c r="E14" s="143">
        <v>5</v>
      </c>
      <c r="F14" s="144">
        <v>715000000</v>
      </c>
    </row>
    <row r="15" spans="1:6" ht="31.5" x14ac:dyDescent="0.25">
      <c r="A15" s="131">
        <f>A14+1</f>
        <v>2</v>
      </c>
      <c r="B15" s="150" t="s">
        <v>331</v>
      </c>
      <c r="C15" s="146" t="s">
        <v>512</v>
      </c>
      <c r="D15" s="142">
        <v>2</v>
      </c>
      <c r="E15" s="143">
        <v>5</v>
      </c>
      <c r="F15" s="144">
        <v>784000000</v>
      </c>
    </row>
    <row r="16" spans="1:6" ht="21.75" customHeight="1" x14ac:dyDescent="0.25">
      <c r="A16" s="131">
        <f>A15+1</f>
        <v>3</v>
      </c>
      <c r="B16" s="48" t="s">
        <v>104</v>
      </c>
      <c r="C16" s="146" t="s">
        <v>499</v>
      </c>
      <c r="D16" s="142">
        <v>1.6</v>
      </c>
      <c r="E16" s="143">
        <v>5</v>
      </c>
      <c r="F16" s="144">
        <v>335000000</v>
      </c>
    </row>
    <row r="17" spans="1:6" ht="21" customHeight="1" x14ac:dyDescent="0.25">
      <c r="A17" s="131">
        <f>A16+1</f>
        <v>4</v>
      </c>
      <c r="B17" s="48" t="s">
        <v>48</v>
      </c>
      <c r="C17" s="138" t="s">
        <v>377</v>
      </c>
      <c r="D17" s="4">
        <v>1.6</v>
      </c>
      <c r="E17" s="2">
        <v>5</v>
      </c>
      <c r="F17" s="6">
        <v>429000000</v>
      </c>
    </row>
    <row r="19" spans="1:6" ht="18.75" x14ac:dyDescent="0.3">
      <c r="A19" s="120" t="s">
        <v>332</v>
      </c>
    </row>
    <row r="21" spans="1:6" ht="66" x14ac:dyDescent="0.25">
      <c r="A21" s="8" t="s">
        <v>1</v>
      </c>
      <c r="B21" s="8" t="s">
        <v>2</v>
      </c>
      <c r="C21" s="8" t="s">
        <v>3</v>
      </c>
      <c r="D21" s="33" t="s">
        <v>4</v>
      </c>
      <c r="E21" s="8" t="s">
        <v>5</v>
      </c>
      <c r="F21" s="10" t="s">
        <v>6</v>
      </c>
    </row>
    <row r="22" spans="1:6" ht="21.75" customHeight="1" x14ac:dyDescent="0.25">
      <c r="A22" s="2">
        <v>1</v>
      </c>
      <c r="B22" s="48" t="s">
        <v>104</v>
      </c>
      <c r="C22" s="118" t="s">
        <v>579</v>
      </c>
      <c r="D22" s="172">
        <v>3</v>
      </c>
      <c r="E22" s="173"/>
      <c r="F22" s="108">
        <v>529000000</v>
      </c>
    </row>
    <row r="23" spans="1:6" ht="21.75" customHeight="1" x14ac:dyDescent="0.25">
      <c r="A23" s="154">
        <f>A22+1</f>
        <v>2</v>
      </c>
      <c r="B23" s="48" t="s">
        <v>104</v>
      </c>
      <c r="C23" s="118" t="s">
        <v>580</v>
      </c>
      <c r="D23" s="172">
        <v>3</v>
      </c>
      <c r="E23" s="173"/>
      <c r="F23" s="108">
        <v>579000000</v>
      </c>
    </row>
    <row r="24" spans="1:6" ht="21.75" customHeight="1" x14ac:dyDescent="0.25">
      <c r="A24" s="154">
        <f>A23+1</f>
        <v>3</v>
      </c>
      <c r="B24" s="48" t="s">
        <v>47</v>
      </c>
      <c r="C24" s="118" t="s">
        <v>225</v>
      </c>
      <c r="D24" s="172">
        <v>2</v>
      </c>
      <c r="E24" s="173"/>
      <c r="F24" s="108">
        <v>286000000</v>
      </c>
    </row>
    <row r="25" spans="1:6" ht="21.75" customHeight="1" x14ac:dyDescent="0.25">
      <c r="A25" s="154">
        <f t="shared" ref="A25:A27" si="0">A24+1</f>
        <v>4</v>
      </c>
      <c r="B25" s="48" t="s">
        <v>47</v>
      </c>
      <c r="C25" s="118" t="s">
        <v>335</v>
      </c>
      <c r="D25" s="172">
        <v>2</v>
      </c>
      <c r="E25" s="173"/>
      <c r="F25" s="108">
        <v>268000000</v>
      </c>
    </row>
    <row r="26" spans="1:6" ht="21.75" customHeight="1" x14ac:dyDescent="0.25">
      <c r="A26" s="154">
        <f t="shared" si="0"/>
        <v>5</v>
      </c>
      <c r="B26" s="130" t="s">
        <v>47</v>
      </c>
      <c r="C26" s="129" t="s">
        <v>348</v>
      </c>
      <c r="D26" s="179">
        <v>2</v>
      </c>
      <c r="E26" s="179"/>
      <c r="F26" s="6">
        <v>306000000</v>
      </c>
    </row>
    <row r="27" spans="1:6" ht="21.75" customHeight="1" x14ac:dyDescent="0.25">
      <c r="A27" s="154">
        <f t="shared" si="0"/>
        <v>6</v>
      </c>
      <c r="B27" s="48" t="s">
        <v>47</v>
      </c>
      <c r="C27" s="118" t="s">
        <v>558</v>
      </c>
      <c r="D27" s="172">
        <v>2</v>
      </c>
      <c r="E27" s="173"/>
      <c r="F27" s="108">
        <v>286000000</v>
      </c>
    </row>
    <row r="32" spans="1:6" x14ac:dyDescent="0.25">
      <c r="C32" s="13">
        <f>A8+A17+A27</f>
        <v>13</v>
      </c>
    </row>
  </sheetData>
  <mergeCells count="9">
    <mergeCell ref="D27:E27"/>
    <mergeCell ref="D24:E24"/>
    <mergeCell ref="D23:E23"/>
    <mergeCell ref="D26:E26"/>
    <mergeCell ref="A2:F2"/>
    <mergeCell ref="A3:F3"/>
    <mergeCell ref="A11:F11"/>
    <mergeCell ref="D22:E22"/>
    <mergeCell ref="D25:E25"/>
  </mergeCells>
  <pageMargins left="0.38" right="0.28999999999999998" top="0.41" bottom="0.26" header="0.3" footer="0.18"/>
  <pageSetup paperSize="9" orientation="portrait" r:id="rId1"/>
  <headerFooter differentFirst="1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workbookViewId="0">
      <selection activeCell="B7" sqref="B7"/>
    </sheetView>
  </sheetViews>
  <sheetFormatPr defaultRowHeight="15" x14ac:dyDescent="0.25"/>
  <cols>
    <col min="1" max="1" width="6.140625" style="12" customWidth="1"/>
    <col min="2" max="2" width="20.28515625" style="12" customWidth="1"/>
    <col min="3" max="3" width="25.42578125" style="12" customWidth="1"/>
    <col min="4" max="4" width="9.140625" style="12"/>
    <col min="5" max="5" width="13.28515625" style="12" customWidth="1"/>
    <col min="6" max="6" width="15.42578125" style="12" bestFit="1" customWidth="1"/>
    <col min="7" max="7" width="9.140625" style="12"/>
    <col min="8" max="8" width="20.5703125" style="12" customWidth="1"/>
    <col min="9" max="9" width="10.7109375" style="12" bestFit="1" customWidth="1"/>
    <col min="10" max="16384" width="9.140625" style="12"/>
  </cols>
  <sheetData>
    <row r="2" spans="1:10" ht="18.75" x14ac:dyDescent="0.3">
      <c r="A2" s="182" t="s">
        <v>103</v>
      </c>
      <c r="B2" s="182"/>
      <c r="C2" s="182"/>
      <c r="D2" s="182"/>
      <c r="E2" s="182"/>
      <c r="F2" s="182"/>
    </row>
    <row r="3" spans="1:10" x14ac:dyDescent="0.25">
      <c r="A3" s="14"/>
      <c r="B3" s="30"/>
      <c r="C3" s="34"/>
      <c r="D3" s="15"/>
      <c r="E3" s="14"/>
      <c r="F3" s="18"/>
    </row>
    <row r="4" spans="1:10" ht="74.25" customHeight="1" x14ac:dyDescent="0.25">
      <c r="A4" s="1" t="s">
        <v>1</v>
      </c>
      <c r="B4" s="1" t="s">
        <v>2</v>
      </c>
      <c r="C4" s="1" t="s">
        <v>3</v>
      </c>
      <c r="D4" s="16" t="s">
        <v>4</v>
      </c>
      <c r="E4" s="1" t="s">
        <v>5</v>
      </c>
      <c r="F4" s="17" t="s">
        <v>6</v>
      </c>
    </row>
    <row r="5" spans="1:10" ht="18.75" customHeight="1" x14ac:dyDescent="0.25">
      <c r="A5" s="59">
        <v>1</v>
      </c>
      <c r="B5" s="60" t="s">
        <v>48</v>
      </c>
      <c r="C5" s="84" t="s">
        <v>232</v>
      </c>
      <c r="D5" s="61">
        <v>1.6</v>
      </c>
      <c r="E5" s="59">
        <v>2</v>
      </c>
      <c r="F5" s="62">
        <v>339000000</v>
      </c>
      <c r="H5" s="50" t="s">
        <v>233</v>
      </c>
      <c r="I5" s="51">
        <v>45951</v>
      </c>
      <c r="J5" s="50" t="s">
        <v>179</v>
      </c>
    </row>
    <row r="6" spans="1:10" ht="18.75" customHeight="1" x14ac:dyDescent="0.25">
      <c r="A6" s="59">
        <f>A5+1</f>
        <v>2</v>
      </c>
      <c r="B6" s="60" t="s">
        <v>48</v>
      </c>
      <c r="C6" s="74" t="s">
        <v>234</v>
      </c>
      <c r="D6" s="61">
        <v>1.6</v>
      </c>
      <c r="E6" s="59">
        <v>2</v>
      </c>
      <c r="F6" s="62">
        <v>329000000</v>
      </c>
      <c r="H6" s="50" t="s">
        <v>235</v>
      </c>
      <c r="I6" s="51">
        <v>46014</v>
      </c>
      <c r="J6" s="50" t="s">
        <v>179</v>
      </c>
    </row>
    <row r="7" spans="1:10" ht="18.75" customHeight="1" x14ac:dyDescent="0.25">
      <c r="A7" s="59">
        <f>A6+1</f>
        <v>3</v>
      </c>
      <c r="B7" s="60" t="s">
        <v>48</v>
      </c>
      <c r="C7" s="76" t="s">
        <v>245</v>
      </c>
      <c r="D7" s="61">
        <v>1.6</v>
      </c>
      <c r="E7" s="59">
        <v>5</v>
      </c>
      <c r="F7" s="64">
        <v>394000000</v>
      </c>
      <c r="H7" s="50"/>
      <c r="I7" s="51"/>
      <c r="J7" s="50"/>
    </row>
    <row r="8" spans="1:10" ht="15.75" x14ac:dyDescent="0.25">
      <c r="A8" s="59">
        <f>A7+1</f>
        <v>4</v>
      </c>
      <c r="B8" s="60" t="s">
        <v>104</v>
      </c>
      <c r="C8" s="88" t="s">
        <v>236</v>
      </c>
      <c r="D8" s="93">
        <v>1.6</v>
      </c>
      <c r="E8" s="94">
        <v>2</v>
      </c>
      <c r="F8" s="64">
        <v>290000000</v>
      </c>
      <c r="H8" s="86" t="s">
        <v>238</v>
      </c>
      <c r="I8" s="87">
        <v>45909</v>
      </c>
      <c r="J8" s="50" t="s">
        <v>237</v>
      </c>
    </row>
  </sheetData>
  <mergeCells count="1">
    <mergeCell ref="A2:F2"/>
  </mergeCells>
  <pageMargins left="0.7" right="0.35" top="0.38" bottom="0.27" header="0.3" footer="0.22"/>
  <pageSetup paperSize="9" orientation="portrait" r:id="rId1"/>
  <headerFooter differentFirst="1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B12" sqref="B12"/>
    </sheetView>
  </sheetViews>
  <sheetFormatPr defaultRowHeight="15" x14ac:dyDescent="0.25"/>
  <cols>
    <col min="1" max="1" width="1.42578125" style="13" customWidth="1"/>
    <col min="2" max="2" width="9.140625" style="13"/>
    <col min="3" max="3" width="31.42578125" style="13" customWidth="1"/>
    <col min="4" max="4" width="33.28515625" style="13" customWidth="1"/>
    <col min="5" max="5" width="20.5703125" style="13" customWidth="1"/>
    <col min="6" max="6" width="9.140625" style="13"/>
    <col min="7" max="7" width="15.28515625" style="128" bestFit="1" customWidth="1"/>
    <col min="8" max="8" width="11.5703125" style="13" bestFit="1" customWidth="1"/>
    <col min="9" max="16384" width="9.140625" style="13"/>
  </cols>
  <sheetData>
    <row r="2" spans="2:5" ht="26.25" customHeight="1" x14ac:dyDescent="0.25">
      <c r="B2" s="170" t="s">
        <v>325</v>
      </c>
      <c r="C2" s="170"/>
      <c r="D2" s="170"/>
      <c r="E2" s="170"/>
    </row>
    <row r="3" spans="2:5" ht="18.75" x14ac:dyDescent="0.25">
      <c r="B3" s="110"/>
      <c r="C3" s="111"/>
      <c r="D3" s="111"/>
      <c r="E3" s="31"/>
    </row>
    <row r="4" spans="2:5" ht="33" x14ac:dyDescent="0.25">
      <c r="B4" s="35" t="s">
        <v>1</v>
      </c>
      <c r="C4" s="35" t="s">
        <v>50</v>
      </c>
      <c r="D4" s="35" t="s">
        <v>2</v>
      </c>
      <c r="E4" s="10" t="s">
        <v>343</v>
      </c>
    </row>
    <row r="5" spans="2:5" ht="20.25" customHeight="1" x14ac:dyDescent="0.25">
      <c r="B5" s="36" t="s">
        <v>49</v>
      </c>
      <c r="C5" s="37"/>
      <c r="D5" s="37"/>
      <c r="E5" s="39"/>
    </row>
    <row r="6" spans="2:5" ht="20.25" customHeight="1" x14ac:dyDescent="0.25">
      <c r="B6" s="155">
        <v>1</v>
      </c>
      <c r="C6" s="156" t="s">
        <v>105</v>
      </c>
      <c r="D6" s="145" t="s">
        <v>67</v>
      </c>
      <c r="E6" s="107">
        <v>419890000</v>
      </c>
    </row>
    <row r="7" spans="2:5" ht="20.25" customHeight="1" x14ac:dyDescent="0.25">
      <c r="B7" s="155">
        <f>B6+1</f>
        <v>2</v>
      </c>
      <c r="C7" s="157" t="s">
        <v>106</v>
      </c>
      <c r="D7" s="145" t="s">
        <v>67</v>
      </c>
      <c r="E7" s="107">
        <v>460000000</v>
      </c>
    </row>
    <row r="8" spans="2:5" ht="20.25" customHeight="1" x14ac:dyDescent="0.25">
      <c r="B8" s="155">
        <f t="shared" ref="B8:B12" si="0">B7+1</f>
        <v>3</v>
      </c>
      <c r="C8" s="106" t="s">
        <v>542</v>
      </c>
      <c r="D8" s="145" t="s">
        <v>67</v>
      </c>
      <c r="E8" s="107">
        <v>896000000</v>
      </c>
    </row>
    <row r="9" spans="2:5" ht="20.25" customHeight="1" x14ac:dyDescent="0.25">
      <c r="B9" s="155">
        <f t="shared" si="0"/>
        <v>4</v>
      </c>
      <c r="C9" s="156" t="s">
        <v>107</v>
      </c>
      <c r="D9" s="145" t="s">
        <v>67</v>
      </c>
      <c r="E9" s="117">
        <v>670310000</v>
      </c>
    </row>
    <row r="10" spans="2:5" ht="20.25" customHeight="1" x14ac:dyDescent="0.25">
      <c r="B10" s="155">
        <f t="shared" si="0"/>
        <v>5</v>
      </c>
      <c r="C10" s="156" t="s">
        <v>108</v>
      </c>
      <c r="D10" s="145" t="s">
        <v>67</v>
      </c>
      <c r="E10" s="117">
        <v>820800000</v>
      </c>
    </row>
    <row r="11" spans="2:5" ht="20.25" customHeight="1" x14ac:dyDescent="0.25">
      <c r="B11" s="155">
        <f t="shared" si="0"/>
        <v>6</v>
      </c>
      <c r="C11" s="156" t="s">
        <v>109</v>
      </c>
      <c r="D11" s="158" t="s">
        <v>541</v>
      </c>
      <c r="E11" s="117">
        <v>1350000000</v>
      </c>
    </row>
    <row r="12" spans="2:5" ht="20.25" customHeight="1" x14ac:dyDescent="0.25">
      <c r="B12" s="155">
        <f t="shared" si="0"/>
        <v>7</v>
      </c>
      <c r="C12" s="38" t="s">
        <v>344</v>
      </c>
      <c r="D12" s="158" t="s">
        <v>541</v>
      </c>
      <c r="E12" s="117">
        <v>1680000000</v>
      </c>
    </row>
  </sheetData>
  <mergeCells count="1">
    <mergeCell ref="B2:E2"/>
  </mergeCells>
  <pageMargins left="0.34" right="0.27" top="0.41" bottom="0.33" header="0.3" footer="0.22"/>
  <pageSetup paperSize="9" orientation="portrait" r:id="rId1"/>
  <headerFooter differentFirst="1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topLeftCell="A166" workbookViewId="0">
      <selection activeCell="A22" sqref="A22:A172"/>
    </sheetView>
  </sheetViews>
  <sheetFormatPr defaultRowHeight="15.75" x14ac:dyDescent="0.25"/>
  <cols>
    <col min="1" max="1" width="7.42578125" style="13" customWidth="1"/>
    <col min="2" max="2" width="17.7109375" style="13" customWidth="1"/>
    <col min="3" max="3" width="15" style="13" customWidth="1"/>
    <col min="4" max="4" width="25.7109375" style="13" customWidth="1"/>
    <col min="5" max="5" width="14.7109375" style="13" customWidth="1"/>
    <col min="6" max="6" width="17.140625" style="13" bestFit="1" customWidth="1"/>
    <col min="7" max="7" width="9.140625" style="13"/>
    <col min="8" max="14" width="9.140625" style="29"/>
    <col min="15" max="16384" width="9.140625" style="13"/>
  </cols>
  <sheetData>
    <row r="1" spans="1:6" x14ac:dyDescent="0.25">
      <c r="A1" s="170" t="s">
        <v>326</v>
      </c>
      <c r="B1" s="169"/>
      <c r="C1" s="169"/>
      <c r="D1" s="169"/>
      <c r="E1" s="169"/>
      <c r="F1" s="169"/>
    </row>
    <row r="2" spans="1:6" ht="30" customHeight="1" x14ac:dyDescent="0.25">
      <c r="A2" s="169"/>
      <c r="B2" s="169"/>
      <c r="C2" s="169"/>
      <c r="D2" s="169"/>
      <c r="E2" s="169"/>
      <c r="F2" s="169"/>
    </row>
    <row r="3" spans="1:6" ht="18.75" x14ac:dyDescent="0.3">
      <c r="A3" s="21"/>
      <c r="B3" s="21"/>
      <c r="C3" s="40"/>
      <c r="D3" s="41"/>
      <c r="E3" s="21"/>
      <c r="F3" s="24"/>
    </row>
    <row r="4" spans="1:6" ht="18.75" x14ac:dyDescent="0.3">
      <c r="A4" s="161" t="s">
        <v>341</v>
      </c>
      <c r="B4" s="161"/>
      <c r="C4" s="161"/>
      <c r="D4" s="161"/>
      <c r="E4" s="161"/>
      <c r="F4" s="161"/>
    </row>
    <row r="5" spans="1:6" x14ac:dyDescent="0.25">
      <c r="A5" s="21"/>
      <c r="B5" s="21"/>
      <c r="D5" s="41"/>
      <c r="E5" s="21"/>
      <c r="F5" s="24"/>
    </row>
    <row r="6" spans="1:6" ht="69" x14ac:dyDescent="0.25">
      <c r="A6" s="8" t="s">
        <v>1</v>
      </c>
      <c r="B6" s="8" t="s">
        <v>51</v>
      </c>
      <c r="C6" s="8" t="s">
        <v>2</v>
      </c>
      <c r="D6" s="8" t="s">
        <v>52</v>
      </c>
      <c r="E6" s="8" t="s">
        <v>164</v>
      </c>
      <c r="F6" s="8" t="s">
        <v>6</v>
      </c>
    </row>
    <row r="7" spans="1:6" ht="31.5" x14ac:dyDescent="0.25">
      <c r="A7" s="154">
        <v>1</v>
      </c>
      <c r="B7" s="154" t="s">
        <v>246</v>
      </c>
      <c r="C7" s="48" t="s">
        <v>567</v>
      </c>
      <c r="D7" s="48" t="s">
        <v>568</v>
      </c>
      <c r="E7" s="154">
        <v>249.1</v>
      </c>
      <c r="F7" s="6">
        <v>165000000</v>
      </c>
    </row>
    <row r="8" spans="1:6" x14ac:dyDescent="0.25">
      <c r="A8" s="154">
        <f>A7+1</f>
        <v>2</v>
      </c>
      <c r="B8" s="154" t="s">
        <v>246</v>
      </c>
      <c r="C8" s="48" t="s">
        <v>378</v>
      </c>
      <c r="D8" s="48" t="s">
        <v>379</v>
      </c>
      <c r="E8" s="154">
        <v>124.2</v>
      </c>
      <c r="F8" s="6">
        <v>95202000</v>
      </c>
    </row>
    <row r="9" spans="1:6" x14ac:dyDescent="0.25">
      <c r="A9" s="154">
        <f t="shared" ref="A9:A15" si="0">A8+1</f>
        <v>3</v>
      </c>
      <c r="B9" s="154" t="s">
        <v>246</v>
      </c>
      <c r="C9" s="48" t="s">
        <v>382</v>
      </c>
      <c r="D9" s="48" t="s">
        <v>383</v>
      </c>
      <c r="E9" s="154">
        <v>636</v>
      </c>
      <c r="F9" s="6">
        <v>299000000</v>
      </c>
    </row>
    <row r="10" spans="1:6" ht="31.5" x14ac:dyDescent="0.25">
      <c r="A10" s="154">
        <f t="shared" si="0"/>
        <v>4</v>
      </c>
      <c r="B10" s="154" t="s">
        <v>246</v>
      </c>
      <c r="C10" s="48" t="s">
        <v>8</v>
      </c>
      <c r="D10" s="48" t="s">
        <v>384</v>
      </c>
      <c r="E10" s="154">
        <v>123.94</v>
      </c>
      <c r="F10" s="6">
        <v>165000000</v>
      </c>
    </row>
    <row r="11" spans="1:6" x14ac:dyDescent="0.25">
      <c r="A11" s="154">
        <f t="shared" si="0"/>
        <v>5</v>
      </c>
      <c r="B11" s="154" t="s">
        <v>246</v>
      </c>
      <c r="C11" s="48" t="s">
        <v>8</v>
      </c>
      <c r="D11" s="48" t="s">
        <v>551</v>
      </c>
      <c r="E11" s="154" t="s">
        <v>552</v>
      </c>
      <c r="F11" s="6">
        <v>76600000</v>
      </c>
    </row>
    <row r="12" spans="1:6" x14ac:dyDescent="0.25">
      <c r="A12" s="154">
        <f t="shared" si="0"/>
        <v>6</v>
      </c>
      <c r="B12" s="154" t="s">
        <v>246</v>
      </c>
      <c r="C12" s="7" t="s">
        <v>14</v>
      </c>
      <c r="D12" s="7" t="s">
        <v>385</v>
      </c>
      <c r="E12" s="154">
        <v>147.30000000000001</v>
      </c>
      <c r="F12" s="6">
        <v>54500000</v>
      </c>
    </row>
    <row r="13" spans="1:6" ht="31.5" x14ac:dyDescent="0.25">
      <c r="A13" s="154">
        <f t="shared" si="0"/>
        <v>7</v>
      </c>
      <c r="B13" s="154" t="s">
        <v>246</v>
      </c>
      <c r="C13" s="48" t="s">
        <v>380</v>
      </c>
      <c r="D13" s="48" t="s">
        <v>381</v>
      </c>
      <c r="E13" s="154">
        <v>648</v>
      </c>
      <c r="F13" s="183">
        <v>219000000</v>
      </c>
    </row>
    <row r="14" spans="1:6" ht="33" x14ac:dyDescent="0.25">
      <c r="A14" s="154">
        <f t="shared" si="0"/>
        <v>8</v>
      </c>
      <c r="B14" s="154" t="s">
        <v>283</v>
      </c>
      <c r="C14" s="48" t="s">
        <v>8</v>
      </c>
      <c r="D14" s="184" t="s">
        <v>388</v>
      </c>
      <c r="E14" s="154">
        <v>6</v>
      </c>
      <c r="F14" s="183">
        <v>79920000</v>
      </c>
    </row>
    <row r="15" spans="1:6" ht="31.5" x14ac:dyDescent="0.25">
      <c r="A15" s="154">
        <f t="shared" si="0"/>
        <v>9</v>
      </c>
      <c r="B15" s="154" t="s">
        <v>288</v>
      </c>
      <c r="C15" s="48" t="s">
        <v>346</v>
      </c>
      <c r="D15" s="184" t="s">
        <v>477</v>
      </c>
      <c r="E15" s="154">
        <v>1.5</v>
      </c>
      <c r="F15" s="183">
        <v>13000000</v>
      </c>
    </row>
    <row r="18" spans="1:6" ht="18.75" x14ac:dyDescent="0.3">
      <c r="A18" s="161" t="s">
        <v>342</v>
      </c>
      <c r="B18" s="161"/>
      <c r="C18" s="161"/>
      <c r="D18" s="161"/>
      <c r="E18" s="161"/>
      <c r="F18" s="161"/>
    </row>
    <row r="19" spans="1:6" x14ac:dyDescent="0.25">
      <c r="A19" s="152"/>
      <c r="B19" s="41"/>
      <c r="D19" s="152"/>
      <c r="E19" s="152"/>
      <c r="F19" s="24"/>
    </row>
    <row r="20" spans="1:6" ht="69" x14ac:dyDescent="0.25">
      <c r="A20" s="8" t="s">
        <v>1</v>
      </c>
      <c r="B20" s="8" t="s">
        <v>51</v>
      </c>
      <c r="C20" s="8" t="s">
        <v>2</v>
      </c>
      <c r="D20" s="8" t="s">
        <v>52</v>
      </c>
      <c r="E20" s="8" t="s">
        <v>164</v>
      </c>
      <c r="F20" s="10" t="s">
        <v>6</v>
      </c>
    </row>
    <row r="21" spans="1:6" ht="16.5" x14ac:dyDescent="0.25">
      <c r="A21" s="154">
        <v>1</v>
      </c>
      <c r="B21" s="154" t="s">
        <v>246</v>
      </c>
      <c r="C21" s="185" t="s">
        <v>252</v>
      </c>
      <c r="D21" s="186" t="s">
        <v>386</v>
      </c>
      <c r="E21" s="154">
        <v>49.5</v>
      </c>
      <c r="F21" s="6">
        <v>7776000</v>
      </c>
    </row>
    <row r="22" spans="1:6" x14ac:dyDescent="0.25">
      <c r="A22" s="154">
        <f t="shared" ref="A22:A97" si="1">A21+1</f>
        <v>2</v>
      </c>
      <c r="B22" s="154" t="s">
        <v>246</v>
      </c>
      <c r="C22" s="48" t="s">
        <v>53</v>
      </c>
      <c r="D22" s="48" t="s">
        <v>387</v>
      </c>
      <c r="E22" s="154">
        <v>155.1</v>
      </c>
      <c r="F22" s="6">
        <v>60900000</v>
      </c>
    </row>
    <row r="23" spans="1:6" x14ac:dyDescent="0.25">
      <c r="A23" s="154">
        <f t="shared" si="1"/>
        <v>3</v>
      </c>
      <c r="B23" s="154" t="s">
        <v>246</v>
      </c>
      <c r="C23" s="48" t="s">
        <v>53</v>
      </c>
      <c r="D23" s="48" t="s">
        <v>513</v>
      </c>
      <c r="E23" s="154">
        <v>155.1</v>
      </c>
      <c r="F23" s="6">
        <v>56900000</v>
      </c>
    </row>
    <row r="24" spans="1:6" x14ac:dyDescent="0.25">
      <c r="A24" s="154">
        <f t="shared" si="1"/>
        <v>4</v>
      </c>
      <c r="B24" s="154" t="s">
        <v>246</v>
      </c>
      <c r="C24" s="48" t="s">
        <v>53</v>
      </c>
      <c r="D24" s="48" t="s">
        <v>543</v>
      </c>
      <c r="E24" s="154" t="s">
        <v>544</v>
      </c>
      <c r="F24" s="6">
        <v>45800000</v>
      </c>
    </row>
    <row r="25" spans="1:6" x14ac:dyDescent="0.25">
      <c r="A25" s="154">
        <f t="shared" si="1"/>
        <v>5</v>
      </c>
      <c r="B25" s="154" t="s">
        <v>246</v>
      </c>
      <c r="C25" s="48" t="s">
        <v>8</v>
      </c>
      <c r="D25" s="48" t="s">
        <v>128</v>
      </c>
      <c r="E25" s="154">
        <v>109.2</v>
      </c>
      <c r="F25" s="6">
        <v>25300000</v>
      </c>
    </row>
    <row r="26" spans="1:6" x14ac:dyDescent="0.25">
      <c r="A26" s="154">
        <f t="shared" si="1"/>
        <v>6</v>
      </c>
      <c r="B26" s="154" t="s">
        <v>246</v>
      </c>
      <c r="C26" s="48" t="s">
        <v>8</v>
      </c>
      <c r="D26" s="48" t="s">
        <v>129</v>
      </c>
      <c r="E26" s="154">
        <v>109.2</v>
      </c>
      <c r="F26" s="6">
        <v>24300000</v>
      </c>
    </row>
    <row r="27" spans="1:6" x14ac:dyDescent="0.25">
      <c r="A27" s="154">
        <f t="shared" si="1"/>
        <v>7</v>
      </c>
      <c r="B27" s="154" t="s">
        <v>246</v>
      </c>
      <c r="C27" s="48" t="s">
        <v>8</v>
      </c>
      <c r="D27" s="48" t="s">
        <v>130</v>
      </c>
      <c r="E27" s="154">
        <v>109.2</v>
      </c>
      <c r="F27" s="6">
        <v>27100000</v>
      </c>
    </row>
    <row r="28" spans="1:6" x14ac:dyDescent="0.25">
      <c r="A28" s="154">
        <f t="shared" si="1"/>
        <v>8</v>
      </c>
      <c r="B28" s="154" t="s">
        <v>246</v>
      </c>
      <c r="C28" s="48" t="s">
        <v>8</v>
      </c>
      <c r="D28" s="48" t="s">
        <v>131</v>
      </c>
      <c r="E28" s="154">
        <v>109.2</v>
      </c>
      <c r="F28" s="6">
        <v>19800000</v>
      </c>
    </row>
    <row r="29" spans="1:6" x14ac:dyDescent="0.25">
      <c r="A29" s="154">
        <f t="shared" si="1"/>
        <v>9</v>
      </c>
      <c r="B29" s="154" t="s">
        <v>246</v>
      </c>
      <c r="C29" s="48" t="s">
        <v>8</v>
      </c>
      <c r="D29" s="48" t="s">
        <v>136</v>
      </c>
      <c r="E29" s="154">
        <v>124.9</v>
      </c>
      <c r="F29" s="6">
        <v>35600000</v>
      </c>
    </row>
    <row r="30" spans="1:6" x14ac:dyDescent="0.25">
      <c r="A30" s="154">
        <f t="shared" si="1"/>
        <v>10</v>
      </c>
      <c r="B30" s="154" t="s">
        <v>246</v>
      </c>
      <c r="C30" s="48" t="s">
        <v>8</v>
      </c>
      <c r="D30" s="48" t="s">
        <v>545</v>
      </c>
      <c r="E30" s="154">
        <v>124.8</v>
      </c>
      <c r="F30" s="6">
        <v>80175000</v>
      </c>
    </row>
    <row r="31" spans="1:6" x14ac:dyDescent="0.25">
      <c r="A31" s="154">
        <f t="shared" si="1"/>
        <v>11</v>
      </c>
      <c r="B31" s="154" t="s">
        <v>246</v>
      </c>
      <c r="C31" s="48" t="s">
        <v>8</v>
      </c>
      <c r="D31" s="48" t="s">
        <v>546</v>
      </c>
      <c r="E31" s="154">
        <v>124.8</v>
      </c>
      <c r="F31" s="6">
        <v>88500000</v>
      </c>
    </row>
    <row r="32" spans="1:6" x14ac:dyDescent="0.25">
      <c r="A32" s="154">
        <f t="shared" si="1"/>
        <v>12</v>
      </c>
      <c r="B32" s="154" t="s">
        <v>246</v>
      </c>
      <c r="C32" s="48" t="s">
        <v>8</v>
      </c>
      <c r="D32" s="48" t="s">
        <v>55</v>
      </c>
      <c r="E32" s="154">
        <v>109.5</v>
      </c>
      <c r="F32" s="6">
        <v>34550000</v>
      </c>
    </row>
    <row r="33" spans="1:6" x14ac:dyDescent="0.25">
      <c r="A33" s="154">
        <f t="shared" si="1"/>
        <v>13</v>
      </c>
      <c r="B33" s="154" t="s">
        <v>246</v>
      </c>
      <c r="C33" s="48" t="s">
        <v>8</v>
      </c>
      <c r="D33" s="48" t="s">
        <v>56</v>
      </c>
      <c r="E33" s="154">
        <v>109.5</v>
      </c>
      <c r="F33" s="6">
        <v>36808000</v>
      </c>
    </row>
    <row r="34" spans="1:6" x14ac:dyDescent="0.25">
      <c r="A34" s="154">
        <f t="shared" si="1"/>
        <v>14</v>
      </c>
      <c r="B34" s="154" t="s">
        <v>246</v>
      </c>
      <c r="C34" s="48" t="s">
        <v>8</v>
      </c>
      <c r="D34" s="48" t="s">
        <v>57</v>
      </c>
      <c r="E34" s="154">
        <v>124.8</v>
      </c>
      <c r="F34" s="6">
        <v>40500000</v>
      </c>
    </row>
    <row r="35" spans="1:6" x14ac:dyDescent="0.25">
      <c r="A35" s="154">
        <f t="shared" si="1"/>
        <v>15</v>
      </c>
      <c r="B35" s="154" t="s">
        <v>246</v>
      </c>
      <c r="C35" s="48" t="s">
        <v>8</v>
      </c>
      <c r="D35" s="48" t="s">
        <v>58</v>
      </c>
      <c r="E35" s="154">
        <v>124.8</v>
      </c>
      <c r="F35" s="6">
        <v>41915000</v>
      </c>
    </row>
    <row r="36" spans="1:6" x14ac:dyDescent="0.25">
      <c r="A36" s="154">
        <f t="shared" si="1"/>
        <v>16</v>
      </c>
      <c r="B36" s="154" t="s">
        <v>246</v>
      </c>
      <c r="C36" s="48" t="s">
        <v>8</v>
      </c>
      <c r="D36" s="48" t="s">
        <v>59</v>
      </c>
      <c r="E36" s="154">
        <v>124.8</v>
      </c>
      <c r="F36" s="6">
        <v>45850000</v>
      </c>
    </row>
    <row r="37" spans="1:6" x14ac:dyDescent="0.25">
      <c r="A37" s="154">
        <f t="shared" si="1"/>
        <v>17</v>
      </c>
      <c r="B37" s="154" t="s">
        <v>246</v>
      </c>
      <c r="C37" s="48" t="s">
        <v>8</v>
      </c>
      <c r="D37" s="48" t="s">
        <v>171</v>
      </c>
      <c r="E37" s="154">
        <v>124.8</v>
      </c>
      <c r="F37" s="6">
        <v>49250000</v>
      </c>
    </row>
    <row r="38" spans="1:6" x14ac:dyDescent="0.25">
      <c r="A38" s="154">
        <f t="shared" si="1"/>
        <v>18</v>
      </c>
      <c r="B38" s="154" t="s">
        <v>246</v>
      </c>
      <c r="C38" s="48" t="s">
        <v>8</v>
      </c>
      <c r="D38" s="48" t="s">
        <v>133</v>
      </c>
      <c r="E38" s="154">
        <v>124.8</v>
      </c>
      <c r="F38" s="6">
        <v>59500000</v>
      </c>
    </row>
    <row r="39" spans="1:6" x14ac:dyDescent="0.25">
      <c r="A39" s="154">
        <f t="shared" si="1"/>
        <v>19</v>
      </c>
      <c r="B39" s="154" t="s">
        <v>246</v>
      </c>
      <c r="C39" s="48" t="s">
        <v>8</v>
      </c>
      <c r="D39" s="48" t="s">
        <v>134</v>
      </c>
      <c r="E39" s="154">
        <v>124.8</v>
      </c>
      <c r="F39" s="6">
        <v>64500000</v>
      </c>
    </row>
    <row r="40" spans="1:6" x14ac:dyDescent="0.25">
      <c r="A40" s="154">
        <f t="shared" si="1"/>
        <v>20</v>
      </c>
      <c r="B40" s="154" t="s">
        <v>246</v>
      </c>
      <c r="C40" s="48" t="s">
        <v>8</v>
      </c>
      <c r="D40" s="48" t="s">
        <v>569</v>
      </c>
      <c r="E40" s="154">
        <v>124.8</v>
      </c>
      <c r="F40" s="6">
        <v>61000000</v>
      </c>
    </row>
    <row r="41" spans="1:6" x14ac:dyDescent="0.25">
      <c r="A41" s="154">
        <f t="shared" si="1"/>
        <v>21</v>
      </c>
      <c r="B41" s="154" t="s">
        <v>246</v>
      </c>
      <c r="C41" s="48" t="s">
        <v>8</v>
      </c>
      <c r="D41" s="48" t="s">
        <v>566</v>
      </c>
      <c r="E41" s="154">
        <v>124.8</v>
      </c>
      <c r="F41" s="6">
        <v>69200000</v>
      </c>
    </row>
    <row r="42" spans="1:6" x14ac:dyDescent="0.25">
      <c r="A42" s="154">
        <f t="shared" si="1"/>
        <v>22</v>
      </c>
      <c r="B42" s="154" t="s">
        <v>246</v>
      </c>
      <c r="C42" s="48" t="s">
        <v>8</v>
      </c>
      <c r="D42" s="48" t="s">
        <v>548</v>
      </c>
      <c r="E42" s="154" t="s">
        <v>549</v>
      </c>
      <c r="F42" s="6">
        <v>54300000</v>
      </c>
    </row>
    <row r="43" spans="1:6" x14ac:dyDescent="0.25">
      <c r="A43" s="154">
        <f t="shared" si="1"/>
        <v>23</v>
      </c>
      <c r="B43" s="154" t="s">
        <v>246</v>
      </c>
      <c r="C43" s="48" t="s">
        <v>8</v>
      </c>
      <c r="D43" s="48" t="s">
        <v>547</v>
      </c>
      <c r="E43" s="154">
        <v>156.9</v>
      </c>
      <c r="F43" s="6">
        <v>109500000</v>
      </c>
    </row>
    <row r="44" spans="1:6" x14ac:dyDescent="0.25">
      <c r="A44" s="154">
        <f t="shared" si="1"/>
        <v>24</v>
      </c>
      <c r="B44" s="154" t="s">
        <v>246</v>
      </c>
      <c r="C44" s="48" t="s">
        <v>8</v>
      </c>
      <c r="D44" s="48" t="s">
        <v>550</v>
      </c>
      <c r="E44" s="154">
        <v>156.9</v>
      </c>
      <c r="F44" s="6">
        <v>58590000</v>
      </c>
    </row>
    <row r="45" spans="1:6" x14ac:dyDescent="0.25">
      <c r="A45" s="154">
        <f t="shared" si="1"/>
        <v>25</v>
      </c>
      <c r="B45" s="154" t="s">
        <v>246</v>
      </c>
      <c r="C45" s="48" t="s">
        <v>53</v>
      </c>
      <c r="D45" s="48" t="s">
        <v>122</v>
      </c>
      <c r="E45" s="154">
        <v>110.3</v>
      </c>
      <c r="F45" s="6">
        <v>24150000</v>
      </c>
    </row>
    <row r="46" spans="1:6" ht="31.5" x14ac:dyDescent="0.25">
      <c r="A46" s="154">
        <f t="shared" si="1"/>
        <v>26</v>
      </c>
      <c r="B46" s="154" t="s">
        <v>260</v>
      </c>
      <c r="C46" s="48" t="s">
        <v>142</v>
      </c>
      <c r="D46" s="48" t="s">
        <v>389</v>
      </c>
      <c r="E46" s="154">
        <v>49.5</v>
      </c>
      <c r="F46" s="6">
        <v>14000000</v>
      </c>
    </row>
    <row r="47" spans="1:6" ht="31.5" x14ac:dyDescent="0.25">
      <c r="A47" s="154">
        <f t="shared" si="1"/>
        <v>27</v>
      </c>
      <c r="B47" s="154" t="s">
        <v>260</v>
      </c>
      <c r="C47" s="48" t="s">
        <v>142</v>
      </c>
      <c r="D47" s="48" t="s">
        <v>390</v>
      </c>
      <c r="E47" s="154">
        <v>49.4</v>
      </c>
      <c r="F47" s="6">
        <v>25000000</v>
      </c>
    </row>
    <row r="48" spans="1:6" ht="31.5" x14ac:dyDescent="0.25">
      <c r="A48" s="154">
        <f t="shared" si="1"/>
        <v>28</v>
      </c>
      <c r="B48" s="154" t="s">
        <v>260</v>
      </c>
      <c r="C48" s="48" t="s">
        <v>391</v>
      </c>
      <c r="D48" s="48" t="s">
        <v>392</v>
      </c>
      <c r="E48" s="154">
        <v>49.4</v>
      </c>
      <c r="F48" s="6">
        <v>24408000</v>
      </c>
    </row>
    <row r="49" spans="1:6" ht="31.5" x14ac:dyDescent="0.25">
      <c r="A49" s="154">
        <f t="shared" si="1"/>
        <v>29</v>
      </c>
      <c r="B49" s="154" t="s">
        <v>260</v>
      </c>
      <c r="C49" s="48" t="s">
        <v>144</v>
      </c>
      <c r="D49" s="48" t="s">
        <v>393</v>
      </c>
      <c r="E49" s="154">
        <v>49.4</v>
      </c>
      <c r="F49" s="6">
        <v>18540000</v>
      </c>
    </row>
    <row r="50" spans="1:6" ht="31.5" x14ac:dyDescent="0.25">
      <c r="A50" s="154">
        <f t="shared" si="1"/>
        <v>30</v>
      </c>
      <c r="B50" s="154" t="s">
        <v>260</v>
      </c>
      <c r="C50" s="48" t="s">
        <v>262</v>
      </c>
      <c r="D50" s="48" t="s">
        <v>520</v>
      </c>
      <c r="E50" s="154">
        <v>49.6</v>
      </c>
      <c r="F50" s="6">
        <v>11556000</v>
      </c>
    </row>
    <row r="51" spans="1:6" ht="31.5" x14ac:dyDescent="0.25">
      <c r="A51" s="154">
        <f t="shared" si="1"/>
        <v>31</v>
      </c>
      <c r="B51" s="154" t="s">
        <v>260</v>
      </c>
      <c r="C51" s="48" t="s">
        <v>262</v>
      </c>
      <c r="D51" s="48" t="s">
        <v>562</v>
      </c>
      <c r="E51" s="154">
        <v>49.5</v>
      </c>
      <c r="F51" s="6">
        <v>10260000</v>
      </c>
    </row>
    <row r="52" spans="1:6" ht="31.5" x14ac:dyDescent="0.25">
      <c r="A52" s="154">
        <f t="shared" si="1"/>
        <v>32</v>
      </c>
      <c r="B52" s="154" t="s">
        <v>260</v>
      </c>
      <c r="C52" s="187" t="s">
        <v>139</v>
      </c>
      <c r="D52" s="112" t="s">
        <v>521</v>
      </c>
      <c r="E52" s="154">
        <v>49.4</v>
      </c>
      <c r="F52" s="6">
        <v>19000000</v>
      </c>
    </row>
    <row r="53" spans="1:6" ht="31.5" x14ac:dyDescent="0.25">
      <c r="A53" s="154">
        <f t="shared" si="1"/>
        <v>33</v>
      </c>
      <c r="B53" s="154" t="s">
        <v>260</v>
      </c>
      <c r="C53" s="48" t="s">
        <v>145</v>
      </c>
      <c r="D53" s="48" t="s">
        <v>394</v>
      </c>
      <c r="E53" s="154">
        <v>49.4</v>
      </c>
      <c r="F53" s="6">
        <v>23700000</v>
      </c>
    </row>
    <row r="54" spans="1:6" ht="31.5" x14ac:dyDescent="0.25">
      <c r="A54" s="154">
        <f t="shared" si="1"/>
        <v>34</v>
      </c>
      <c r="B54" s="154" t="s">
        <v>260</v>
      </c>
      <c r="C54" s="48" t="s">
        <v>145</v>
      </c>
      <c r="D54" s="48" t="s">
        <v>395</v>
      </c>
      <c r="E54" s="154">
        <v>49.5</v>
      </c>
      <c r="F54" s="6">
        <v>13600000</v>
      </c>
    </row>
    <row r="55" spans="1:6" ht="31.5" x14ac:dyDescent="0.25">
      <c r="A55" s="154">
        <f t="shared" si="1"/>
        <v>35</v>
      </c>
      <c r="B55" s="154" t="s">
        <v>260</v>
      </c>
      <c r="C55" s="48" t="s">
        <v>145</v>
      </c>
      <c r="D55" s="48" t="s">
        <v>519</v>
      </c>
      <c r="E55" s="154">
        <v>49.5</v>
      </c>
      <c r="F55" s="6">
        <v>15200000</v>
      </c>
    </row>
    <row r="56" spans="1:6" ht="31.5" x14ac:dyDescent="0.25">
      <c r="A56" s="154">
        <f t="shared" si="1"/>
        <v>36</v>
      </c>
      <c r="B56" s="154" t="s">
        <v>260</v>
      </c>
      <c r="C56" s="154" t="s">
        <v>349</v>
      </c>
      <c r="D56" s="48" t="s">
        <v>396</v>
      </c>
      <c r="E56" s="154">
        <v>49.4</v>
      </c>
      <c r="F56" s="6">
        <v>18900000</v>
      </c>
    </row>
    <row r="57" spans="1:6" ht="31.5" x14ac:dyDescent="0.25">
      <c r="A57" s="154">
        <f t="shared" si="1"/>
        <v>37</v>
      </c>
      <c r="B57" s="154" t="s">
        <v>260</v>
      </c>
      <c r="C57" s="154" t="s">
        <v>146</v>
      </c>
      <c r="D57" s="48" t="s">
        <v>561</v>
      </c>
      <c r="E57" s="154">
        <v>49.5</v>
      </c>
      <c r="F57" s="6">
        <v>16300000</v>
      </c>
    </row>
    <row r="58" spans="1:6" ht="31.5" x14ac:dyDescent="0.25">
      <c r="A58" s="154">
        <f t="shared" si="1"/>
        <v>38</v>
      </c>
      <c r="B58" s="154" t="s">
        <v>260</v>
      </c>
      <c r="C58" s="154" t="s">
        <v>271</v>
      </c>
      <c r="D58" s="48" t="s">
        <v>518</v>
      </c>
      <c r="E58" s="154">
        <v>49.4</v>
      </c>
      <c r="F58" s="6">
        <v>17000000</v>
      </c>
    </row>
    <row r="59" spans="1:6" ht="31.5" x14ac:dyDescent="0.25">
      <c r="A59" s="154">
        <f t="shared" si="1"/>
        <v>39</v>
      </c>
      <c r="B59" s="154" t="s">
        <v>260</v>
      </c>
      <c r="C59" s="154" t="s">
        <v>271</v>
      </c>
      <c r="D59" s="48" t="s">
        <v>570</v>
      </c>
      <c r="E59" s="154">
        <v>49.5</v>
      </c>
      <c r="F59" s="6">
        <v>13800000</v>
      </c>
    </row>
    <row r="60" spans="1:6" ht="31.5" x14ac:dyDescent="0.25">
      <c r="A60" s="154">
        <f t="shared" si="1"/>
        <v>40</v>
      </c>
      <c r="B60" s="154" t="s">
        <v>260</v>
      </c>
      <c r="C60" s="154" t="s">
        <v>572</v>
      </c>
      <c r="D60" s="48" t="s">
        <v>143</v>
      </c>
      <c r="E60" s="154">
        <v>49.5</v>
      </c>
      <c r="F60" s="6">
        <v>12200000</v>
      </c>
    </row>
    <row r="61" spans="1:6" ht="31.5" x14ac:dyDescent="0.25">
      <c r="A61" s="154">
        <f t="shared" si="1"/>
        <v>41</v>
      </c>
      <c r="B61" s="154" t="s">
        <v>260</v>
      </c>
      <c r="C61" s="154" t="s">
        <v>151</v>
      </c>
      <c r="D61" s="48" t="s">
        <v>397</v>
      </c>
      <c r="E61" s="154">
        <v>49.4</v>
      </c>
      <c r="F61" s="6">
        <v>22000000</v>
      </c>
    </row>
    <row r="62" spans="1:6" ht="31.5" x14ac:dyDescent="0.25">
      <c r="A62" s="154">
        <f t="shared" si="1"/>
        <v>42</v>
      </c>
      <c r="B62" s="154" t="s">
        <v>260</v>
      </c>
      <c r="C62" s="154" t="s">
        <v>574</v>
      </c>
      <c r="D62" s="48" t="s">
        <v>573</v>
      </c>
      <c r="E62" s="154">
        <v>49.5</v>
      </c>
      <c r="F62" s="6">
        <v>11532000</v>
      </c>
    </row>
    <row r="63" spans="1:6" ht="31.5" x14ac:dyDescent="0.25">
      <c r="A63" s="154">
        <f t="shared" si="1"/>
        <v>43</v>
      </c>
      <c r="B63" s="154" t="s">
        <v>260</v>
      </c>
      <c r="C63" s="154" t="s">
        <v>398</v>
      </c>
      <c r="D63" s="48" t="s">
        <v>399</v>
      </c>
      <c r="E63" s="154">
        <v>49.5</v>
      </c>
      <c r="F63" s="6">
        <v>16500000</v>
      </c>
    </row>
    <row r="64" spans="1:6" ht="31.5" x14ac:dyDescent="0.25">
      <c r="A64" s="154">
        <f t="shared" si="1"/>
        <v>44</v>
      </c>
      <c r="B64" s="154" t="s">
        <v>260</v>
      </c>
      <c r="C64" s="154" t="s">
        <v>152</v>
      </c>
      <c r="D64" s="48" t="s">
        <v>400</v>
      </c>
      <c r="E64" s="154">
        <v>49.5</v>
      </c>
      <c r="F64" s="6">
        <v>15800000</v>
      </c>
    </row>
    <row r="65" spans="1:6" ht="31.5" x14ac:dyDescent="0.25">
      <c r="A65" s="154">
        <f t="shared" si="1"/>
        <v>45</v>
      </c>
      <c r="B65" s="154" t="s">
        <v>260</v>
      </c>
      <c r="C65" s="154" t="s">
        <v>152</v>
      </c>
      <c r="D65" s="48" t="s">
        <v>563</v>
      </c>
      <c r="E65" s="154">
        <v>49.6</v>
      </c>
      <c r="F65" s="6">
        <v>13176000</v>
      </c>
    </row>
    <row r="66" spans="1:6" ht="31.5" x14ac:dyDescent="0.25">
      <c r="A66" s="154">
        <f t="shared" si="1"/>
        <v>46</v>
      </c>
      <c r="B66" s="154" t="s">
        <v>260</v>
      </c>
      <c r="C66" s="154" t="s">
        <v>141</v>
      </c>
      <c r="D66" s="48" t="s">
        <v>522</v>
      </c>
      <c r="E66" s="154">
        <v>49.4</v>
      </c>
      <c r="F66" s="6">
        <v>18144000</v>
      </c>
    </row>
    <row r="67" spans="1:6" ht="31.5" x14ac:dyDescent="0.25">
      <c r="A67" s="154">
        <f t="shared" si="1"/>
        <v>47</v>
      </c>
      <c r="B67" s="154" t="s">
        <v>260</v>
      </c>
      <c r="C67" s="154" t="s">
        <v>149</v>
      </c>
      <c r="D67" s="48" t="s">
        <v>401</v>
      </c>
      <c r="E67" s="154">
        <v>49.5</v>
      </c>
      <c r="F67" s="6">
        <v>10700000</v>
      </c>
    </row>
    <row r="68" spans="1:6" ht="31.5" x14ac:dyDescent="0.25">
      <c r="A68" s="154">
        <f t="shared" si="1"/>
        <v>48</v>
      </c>
      <c r="B68" s="154" t="s">
        <v>260</v>
      </c>
      <c r="C68" s="154" t="s">
        <v>149</v>
      </c>
      <c r="D68" s="48" t="s">
        <v>402</v>
      </c>
      <c r="E68" s="154">
        <v>49.5</v>
      </c>
      <c r="F68" s="6">
        <v>12500000</v>
      </c>
    </row>
    <row r="69" spans="1:6" ht="31.5" x14ac:dyDescent="0.25">
      <c r="A69" s="154">
        <f t="shared" si="1"/>
        <v>49</v>
      </c>
      <c r="B69" s="154" t="s">
        <v>260</v>
      </c>
      <c r="C69" s="154" t="s">
        <v>149</v>
      </c>
      <c r="D69" s="48" t="s">
        <v>403</v>
      </c>
      <c r="E69" s="154">
        <v>49.6</v>
      </c>
      <c r="F69" s="6">
        <v>12974000</v>
      </c>
    </row>
    <row r="70" spans="1:6" ht="31.5" x14ac:dyDescent="0.25">
      <c r="A70" s="154">
        <f t="shared" si="1"/>
        <v>50</v>
      </c>
      <c r="B70" s="154" t="s">
        <v>260</v>
      </c>
      <c r="C70" s="154" t="s">
        <v>149</v>
      </c>
      <c r="D70" s="48" t="s">
        <v>404</v>
      </c>
      <c r="E70" s="154">
        <v>49.4</v>
      </c>
      <c r="F70" s="6">
        <v>17465000</v>
      </c>
    </row>
    <row r="71" spans="1:6" ht="31.5" x14ac:dyDescent="0.25">
      <c r="A71" s="154">
        <f t="shared" si="1"/>
        <v>51</v>
      </c>
      <c r="B71" s="154" t="s">
        <v>260</v>
      </c>
      <c r="C71" s="154" t="s">
        <v>149</v>
      </c>
      <c r="D71" s="48" t="s">
        <v>571</v>
      </c>
      <c r="E71" s="154">
        <v>49.6</v>
      </c>
      <c r="F71" s="6">
        <v>15700000</v>
      </c>
    </row>
    <row r="72" spans="1:6" ht="31.5" x14ac:dyDescent="0.25">
      <c r="A72" s="154">
        <f t="shared" si="1"/>
        <v>52</v>
      </c>
      <c r="B72" s="154" t="s">
        <v>260</v>
      </c>
      <c r="C72" s="154" t="s">
        <v>516</v>
      </c>
      <c r="D72" s="48" t="s">
        <v>517</v>
      </c>
      <c r="E72" s="154">
        <v>49.5</v>
      </c>
      <c r="F72" s="6">
        <v>17500000</v>
      </c>
    </row>
    <row r="73" spans="1:6" ht="31.5" x14ac:dyDescent="0.25">
      <c r="A73" s="154">
        <f t="shared" si="1"/>
        <v>53</v>
      </c>
      <c r="B73" s="154" t="s">
        <v>260</v>
      </c>
      <c r="C73" s="154" t="s">
        <v>564</v>
      </c>
      <c r="D73" s="48" t="s">
        <v>565</v>
      </c>
      <c r="E73" s="154">
        <v>49.5</v>
      </c>
      <c r="F73" s="6">
        <v>25380000</v>
      </c>
    </row>
    <row r="74" spans="1:6" ht="31.5" x14ac:dyDescent="0.25">
      <c r="A74" s="154">
        <f t="shared" si="1"/>
        <v>54</v>
      </c>
      <c r="B74" s="154" t="s">
        <v>260</v>
      </c>
      <c r="C74" s="154" t="s">
        <v>405</v>
      </c>
      <c r="D74" s="48" t="s">
        <v>406</v>
      </c>
      <c r="E74" s="154">
        <v>49.5</v>
      </c>
      <c r="F74" s="6">
        <v>8836364</v>
      </c>
    </row>
    <row r="75" spans="1:6" ht="31.5" x14ac:dyDescent="0.25">
      <c r="A75" s="154">
        <f t="shared" si="1"/>
        <v>55</v>
      </c>
      <c r="B75" s="154" t="s">
        <v>260</v>
      </c>
      <c r="C75" s="154" t="s">
        <v>150</v>
      </c>
      <c r="D75" s="48" t="s">
        <v>407</v>
      </c>
      <c r="E75" s="154">
        <v>49.6</v>
      </c>
      <c r="F75" s="6">
        <v>14200000</v>
      </c>
    </row>
    <row r="76" spans="1:6" ht="31.5" x14ac:dyDescent="0.25">
      <c r="A76" s="154">
        <f t="shared" si="1"/>
        <v>56</v>
      </c>
      <c r="B76" s="154" t="s">
        <v>283</v>
      </c>
      <c r="C76" s="48" t="s">
        <v>339</v>
      </c>
      <c r="D76" s="48" t="s">
        <v>408</v>
      </c>
      <c r="E76" s="154">
        <v>4.4000000000000004</v>
      </c>
      <c r="F76" s="6">
        <v>36000000</v>
      </c>
    </row>
    <row r="77" spans="1:6" ht="31.5" x14ac:dyDescent="0.25">
      <c r="A77" s="154">
        <f t="shared" si="1"/>
        <v>57</v>
      </c>
      <c r="B77" s="154" t="s">
        <v>283</v>
      </c>
      <c r="C77" s="48" t="s">
        <v>62</v>
      </c>
      <c r="D77" s="48" t="s">
        <v>515</v>
      </c>
      <c r="E77" s="154">
        <v>4.9000000000000004</v>
      </c>
      <c r="F77" s="6">
        <v>34900000</v>
      </c>
    </row>
    <row r="78" spans="1:6" ht="31.5" x14ac:dyDescent="0.25">
      <c r="A78" s="154">
        <f t="shared" si="1"/>
        <v>58</v>
      </c>
      <c r="B78" s="154" t="s">
        <v>283</v>
      </c>
      <c r="C78" s="48" t="s">
        <v>47</v>
      </c>
      <c r="D78" s="48" t="s">
        <v>575</v>
      </c>
      <c r="E78" s="154">
        <v>2.25</v>
      </c>
      <c r="F78" s="6">
        <v>27900000</v>
      </c>
    </row>
    <row r="79" spans="1:6" ht="31.5" x14ac:dyDescent="0.25">
      <c r="A79" s="154">
        <f t="shared" si="1"/>
        <v>59</v>
      </c>
      <c r="B79" s="154" t="s">
        <v>283</v>
      </c>
      <c r="C79" s="48" t="s">
        <v>47</v>
      </c>
      <c r="D79" s="48" t="s">
        <v>409</v>
      </c>
      <c r="E79" s="154">
        <v>5.2</v>
      </c>
      <c r="F79" s="6">
        <v>48902000</v>
      </c>
    </row>
    <row r="80" spans="1:6" ht="31.5" x14ac:dyDescent="0.25">
      <c r="A80" s="154">
        <f t="shared" si="1"/>
        <v>60</v>
      </c>
      <c r="B80" s="154" t="s">
        <v>283</v>
      </c>
      <c r="C80" s="48" t="s">
        <v>47</v>
      </c>
      <c r="D80" s="48" t="s">
        <v>514</v>
      </c>
      <c r="E80" s="154">
        <v>3</v>
      </c>
      <c r="F80" s="6">
        <v>30000000</v>
      </c>
    </row>
    <row r="81" spans="1:6" ht="31.5" x14ac:dyDescent="0.25">
      <c r="A81" s="154">
        <f t="shared" si="1"/>
        <v>61</v>
      </c>
      <c r="B81" s="154" t="s">
        <v>283</v>
      </c>
      <c r="C81" s="48" t="s">
        <v>63</v>
      </c>
      <c r="D81" s="48" t="s">
        <v>410</v>
      </c>
      <c r="E81" s="154">
        <v>3.05</v>
      </c>
      <c r="F81" s="6">
        <v>38990000</v>
      </c>
    </row>
    <row r="82" spans="1:6" ht="31.5" x14ac:dyDescent="0.25">
      <c r="A82" s="154">
        <f t="shared" si="1"/>
        <v>62</v>
      </c>
      <c r="B82" s="154" t="s">
        <v>283</v>
      </c>
      <c r="C82" s="48" t="s">
        <v>63</v>
      </c>
      <c r="D82" s="48" t="s">
        <v>411</v>
      </c>
      <c r="E82" s="154">
        <v>2.75</v>
      </c>
      <c r="F82" s="6">
        <v>40400000</v>
      </c>
    </row>
    <row r="83" spans="1:6" ht="31.5" x14ac:dyDescent="0.25">
      <c r="A83" s="154">
        <f t="shared" si="1"/>
        <v>63</v>
      </c>
      <c r="B83" s="154" t="s">
        <v>288</v>
      </c>
      <c r="C83" s="48" t="s">
        <v>412</v>
      </c>
      <c r="D83" s="48" t="s">
        <v>413</v>
      </c>
      <c r="E83" s="154">
        <v>0.9</v>
      </c>
      <c r="F83" s="6">
        <v>8640000</v>
      </c>
    </row>
    <row r="84" spans="1:6" ht="31.5" x14ac:dyDescent="0.25">
      <c r="A84" s="154">
        <f t="shared" si="1"/>
        <v>64</v>
      </c>
      <c r="B84" s="154" t="s">
        <v>288</v>
      </c>
      <c r="C84" s="48" t="s">
        <v>142</v>
      </c>
      <c r="D84" s="48" t="s">
        <v>414</v>
      </c>
      <c r="E84" s="154">
        <v>1</v>
      </c>
      <c r="F84" s="6">
        <v>15000000</v>
      </c>
    </row>
    <row r="85" spans="1:6" ht="31.5" x14ac:dyDescent="0.25">
      <c r="A85" s="154">
        <f t="shared" si="1"/>
        <v>65</v>
      </c>
      <c r="B85" s="154" t="s">
        <v>288</v>
      </c>
      <c r="C85" s="48" t="s">
        <v>337</v>
      </c>
      <c r="D85" s="48" t="s">
        <v>415</v>
      </c>
      <c r="E85" s="154">
        <v>1.65</v>
      </c>
      <c r="F85" s="6">
        <v>12600000</v>
      </c>
    </row>
    <row r="86" spans="1:6" ht="31.5" x14ac:dyDescent="0.25">
      <c r="A86" s="154">
        <f t="shared" si="1"/>
        <v>66</v>
      </c>
      <c r="B86" s="154" t="s">
        <v>288</v>
      </c>
      <c r="C86" s="48" t="s">
        <v>339</v>
      </c>
      <c r="D86" s="48" t="s">
        <v>416</v>
      </c>
      <c r="E86" s="154">
        <v>0.99</v>
      </c>
      <c r="F86" s="6">
        <v>11700000</v>
      </c>
    </row>
    <row r="87" spans="1:6" ht="31.5" x14ac:dyDescent="0.25">
      <c r="A87" s="154">
        <f t="shared" si="1"/>
        <v>67</v>
      </c>
      <c r="B87" s="154" t="s">
        <v>288</v>
      </c>
      <c r="C87" s="48" t="s">
        <v>339</v>
      </c>
      <c r="D87" s="48" t="s">
        <v>417</v>
      </c>
      <c r="E87" s="154">
        <v>1.6</v>
      </c>
      <c r="F87" s="6">
        <v>16000000</v>
      </c>
    </row>
    <row r="88" spans="1:6" ht="31.5" x14ac:dyDescent="0.25">
      <c r="A88" s="154">
        <f t="shared" si="1"/>
        <v>68</v>
      </c>
      <c r="B88" s="154" t="s">
        <v>288</v>
      </c>
      <c r="C88" s="48" t="s">
        <v>339</v>
      </c>
      <c r="D88" s="48" t="s">
        <v>523</v>
      </c>
      <c r="E88" s="154">
        <v>1.65</v>
      </c>
      <c r="F88" s="6">
        <v>15000000</v>
      </c>
    </row>
    <row r="89" spans="1:6" ht="31.5" x14ac:dyDescent="0.25">
      <c r="A89" s="154">
        <f t="shared" si="1"/>
        <v>69</v>
      </c>
      <c r="B89" s="154" t="s">
        <v>288</v>
      </c>
      <c r="C89" s="48" t="s">
        <v>391</v>
      </c>
      <c r="D89" s="48" t="s">
        <v>524</v>
      </c>
      <c r="E89" s="154">
        <v>2.5</v>
      </c>
      <c r="F89" s="6">
        <v>16700000</v>
      </c>
    </row>
    <row r="90" spans="1:6" ht="31.5" x14ac:dyDescent="0.25">
      <c r="A90" s="154">
        <f t="shared" si="1"/>
        <v>70</v>
      </c>
      <c r="B90" s="154" t="s">
        <v>288</v>
      </c>
      <c r="C90" s="48" t="s">
        <v>391</v>
      </c>
      <c r="D90" s="48" t="s">
        <v>525</v>
      </c>
      <c r="E90" s="154">
        <v>1.8</v>
      </c>
      <c r="F90" s="6">
        <v>15500000</v>
      </c>
    </row>
    <row r="91" spans="1:6" ht="31.5" x14ac:dyDescent="0.25">
      <c r="A91" s="154">
        <f t="shared" si="1"/>
        <v>71</v>
      </c>
      <c r="B91" s="154" t="s">
        <v>288</v>
      </c>
      <c r="C91" s="48" t="s">
        <v>139</v>
      </c>
      <c r="D91" s="48" t="s">
        <v>418</v>
      </c>
      <c r="E91" s="154">
        <v>0.5</v>
      </c>
      <c r="F91" s="6">
        <v>17800000</v>
      </c>
    </row>
    <row r="92" spans="1:6" ht="31.5" x14ac:dyDescent="0.25">
      <c r="A92" s="154">
        <f t="shared" si="1"/>
        <v>72</v>
      </c>
      <c r="B92" s="154" t="s">
        <v>288</v>
      </c>
      <c r="C92" s="48" t="s">
        <v>139</v>
      </c>
      <c r="D92" s="48" t="s">
        <v>419</v>
      </c>
      <c r="E92" s="154">
        <v>1.6</v>
      </c>
      <c r="F92" s="6">
        <v>17165600</v>
      </c>
    </row>
    <row r="93" spans="1:6" ht="31.5" x14ac:dyDescent="0.25">
      <c r="A93" s="154">
        <f t="shared" si="1"/>
        <v>73</v>
      </c>
      <c r="B93" s="154" t="s">
        <v>288</v>
      </c>
      <c r="C93" s="48" t="s">
        <v>139</v>
      </c>
      <c r="D93" s="48" t="s">
        <v>420</v>
      </c>
      <c r="E93" s="154">
        <v>0.5</v>
      </c>
      <c r="F93" s="6">
        <v>17000000</v>
      </c>
    </row>
    <row r="94" spans="1:6" ht="31.5" x14ac:dyDescent="0.25">
      <c r="A94" s="154">
        <f t="shared" si="1"/>
        <v>74</v>
      </c>
      <c r="B94" s="154" t="s">
        <v>288</v>
      </c>
      <c r="C94" s="48" t="s">
        <v>139</v>
      </c>
      <c r="D94" s="48" t="s">
        <v>421</v>
      </c>
      <c r="E94" s="154">
        <v>1.6</v>
      </c>
      <c r="F94" s="6">
        <v>18463000</v>
      </c>
    </row>
    <row r="95" spans="1:6" ht="31.5" x14ac:dyDescent="0.25">
      <c r="A95" s="154">
        <f t="shared" si="1"/>
        <v>75</v>
      </c>
      <c r="B95" s="154" t="s">
        <v>288</v>
      </c>
      <c r="C95" s="48" t="s">
        <v>345</v>
      </c>
      <c r="D95" s="48" t="s">
        <v>422</v>
      </c>
      <c r="E95" s="154">
        <v>1.1000000000000001</v>
      </c>
      <c r="F95" s="6">
        <v>13068000</v>
      </c>
    </row>
    <row r="96" spans="1:6" ht="31.5" x14ac:dyDescent="0.25">
      <c r="A96" s="154">
        <f t="shared" si="1"/>
        <v>76</v>
      </c>
      <c r="B96" s="154" t="s">
        <v>288</v>
      </c>
      <c r="C96" s="48" t="s">
        <v>345</v>
      </c>
      <c r="D96" s="48" t="s">
        <v>423</v>
      </c>
      <c r="E96" s="154">
        <v>0.95</v>
      </c>
      <c r="F96" s="6">
        <v>12852000</v>
      </c>
    </row>
    <row r="97" spans="1:6" ht="31.5" x14ac:dyDescent="0.25">
      <c r="A97" s="154">
        <f t="shared" si="1"/>
        <v>77</v>
      </c>
      <c r="B97" s="154" t="s">
        <v>288</v>
      </c>
      <c r="C97" s="48" t="s">
        <v>345</v>
      </c>
      <c r="D97" s="48" t="s">
        <v>424</v>
      </c>
      <c r="E97" s="154">
        <v>0.95</v>
      </c>
      <c r="F97" s="6">
        <v>15500000</v>
      </c>
    </row>
    <row r="98" spans="1:6" ht="31.5" x14ac:dyDescent="0.25">
      <c r="A98" s="154">
        <f t="shared" ref="A98:A161" si="2">A97+1</f>
        <v>78</v>
      </c>
      <c r="B98" s="154" t="s">
        <v>288</v>
      </c>
      <c r="C98" s="48" t="s">
        <v>345</v>
      </c>
      <c r="D98" s="48" t="s">
        <v>526</v>
      </c>
      <c r="E98" s="154">
        <v>0.95</v>
      </c>
      <c r="F98" s="6">
        <v>12636000</v>
      </c>
    </row>
    <row r="99" spans="1:6" ht="31.5" x14ac:dyDescent="0.25">
      <c r="A99" s="154">
        <f t="shared" si="2"/>
        <v>79</v>
      </c>
      <c r="B99" s="154" t="s">
        <v>288</v>
      </c>
      <c r="C99" s="48" t="s">
        <v>145</v>
      </c>
      <c r="D99" s="48" t="s">
        <v>425</v>
      </c>
      <c r="E99" s="154">
        <v>0.9</v>
      </c>
      <c r="F99" s="6">
        <v>15660000</v>
      </c>
    </row>
    <row r="100" spans="1:6" ht="31.5" x14ac:dyDescent="0.25">
      <c r="A100" s="154">
        <f t="shared" si="2"/>
        <v>80</v>
      </c>
      <c r="B100" s="154" t="s">
        <v>288</v>
      </c>
      <c r="C100" s="48" t="s">
        <v>145</v>
      </c>
      <c r="D100" s="48" t="s">
        <v>426</v>
      </c>
      <c r="E100" s="154">
        <v>1.1200000000000001</v>
      </c>
      <c r="F100" s="6">
        <v>8000000</v>
      </c>
    </row>
    <row r="101" spans="1:6" ht="31.5" x14ac:dyDescent="0.25">
      <c r="A101" s="154">
        <f t="shared" si="2"/>
        <v>81</v>
      </c>
      <c r="B101" s="154" t="s">
        <v>288</v>
      </c>
      <c r="C101" s="48" t="s">
        <v>145</v>
      </c>
      <c r="D101" s="48" t="s">
        <v>427</v>
      </c>
      <c r="E101" s="154">
        <v>1.6</v>
      </c>
      <c r="F101" s="6">
        <v>17850000</v>
      </c>
    </row>
    <row r="102" spans="1:6" ht="31.5" x14ac:dyDescent="0.25">
      <c r="A102" s="154">
        <f t="shared" si="2"/>
        <v>82</v>
      </c>
      <c r="B102" s="154" t="s">
        <v>288</v>
      </c>
      <c r="C102" s="48" t="s">
        <v>145</v>
      </c>
      <c r="D102" s="48" t="s">
        <v>527</v>
      </c>
      <c r="E102" s="154">
        <v>1.6</v>
      </c>
      <c r="F102" s="6">
        <v>17950000</v>
      </c>
    </row>
    <row r="103" spans="1:6" ht="31.5" x14ac:dyDescent="0.25">
      <c r="A103" s="154">
        <f t="shared" si="2"/>
        <v>83</v>
      </c>
      <c r="B103" s="154" t="s">
        <v>288</v>
      </c>
      <c r="C103" s="48" t="s">
        <v>428</v>
      </c>
      <c r="D103" s="48" t="s">
        <v>429</v>
      </c>
      <c r="E103" s="154">
        <v>1.77</v>
      </c>
      <c r="F103" s="6">
        <v>10200000</v>
      </c>
    </row>
    <row r="104" spans="1:6" ht="31.5" x14ac:dyDescent="0.25">
      <c r="A104" s="154">
        <f t="shared" si="2"/>
        <v>84</v>
      </c>
      <c r="B104" s="154" t="s">
        <v>288</v>
      </c>
      <c r="C104" s="48" t="s">
        <v>271</v>
      </c>
      <c r="D104" s="48" t="s">
        <v>430</v>
      </c>
      <c r="E104" s="154">
        <v>1.6</v>
      </c>
      <c r="F104" s="6">
        <v>11900000</v>
      </c>
    </row>
    <row r="105" spans="1:6" ht="31.5" x14ac:dyDescent="0.25">
      <c r="A105" s="154">
        <f t="shared" si="2"/>
        <v>85</v>
      </c>
      <c r="B105" s="154" t="s">
        <v>288</v>
      </c>
      <c r="C105" s="188" t="s">
        <v>431</v>
      </c>
      <c r="D105" s="188" t="s">
        <v>432</v>
      </c>
      <c r="E105" s="189">
        <v>1.98</v>
      </c>
      <c r="F105" s="190">
        <v>18000000</v>
      </c>
    </row>
    <row r="106" spans="1:6" ht="31.5" x14ac:dyDescent="0.25">
      <c r="A106" s="154">
        <f t="shared" si="2"/>
        <v>86</v>
      </c>
      <c r="B106" s="154" t="s">
        <v>288</v>
      </c>
      <c r="C106" s="139" t="s">
        <v>431</v>
      </c>
      <c r="D106" s="139" t="s">
        <v>433</v>
      </c>
      <c r="E106" s="154">
        <v>1.2</v>
      </c>
      <c r="F106" s="6">
        <v>15699960</v>
      </c>
    </row>
    <row r="107" spans="1:6" ht="31.5" x14ac:dyDescent="0.25">
      <c r="A107" s="154">
        <f t="shared" si="2"/>
        <v>87</v>
      </c>
      <c r="B107" s="154" t="s">
        <v>288</v>
      </c>
      <c r="C107" s="139" t="s">
        <v>431</v>
      </c>
      <c r="D107" s="139" t="s">
        <v>434</v>
      </c>
      <c r="E107" s="154">
        <v>1</v>
      </c>
      <c r="F107" s="6">
        <v>9720000</v>
      </c>
    </row>
    <row r="108" spans="1:6" ht="31.5" x14ac:dyDescent="0.25">
      <c r="A108" s="154">
        <f t="shared" si="2"/>
        <v>88</v>
      </c>
      <c r="B108" s="154" t="s">
        <v>288</v>
      </c>
      <c r="C108" s="48" t="s">
        <v>151</v>
      </c>
      <c r="D108" s="48" t="s">
        <v>435</v>
      </c>
      <c r="E108" s="154">
        <v>1</v>
      </c>
      <c r="F108" s="6">
        <v>12000000</v>
      </c>
    </row>
    <row r="109" spans="1:6" ht="31.5" x14ac:dyDescent="0.25">
      <c r="A109" s="154">
        <f t="shared" si="2"/>
        <v>89</v>
      </c>
      <c r="B109" s="154" t="s">
        <v>288</v>
      </c>
      <c r="C109" s="48" t="s">
        <v>151</v>
      </c>
      <c r="D109" s="112" t="s">
        <v>436</v>
      </c>
      <c r="E109" s="116">
        <v>1.6</v>
      </c>
      <c r="F109" s="6">
        <v>9450000</v>
      </c>
    </row>
    <row r="110" spans="1:6" ht="31.5" x14ac:dyDescent="0.25">
      <c r="A110" s="154">
        <f t="shared" si="2"/>
        <v>90</v>
      </c>
      <c r="B110" s="154" t="s">
        <v>288</v>
      </c>
      <c r="C110" s="48" t="s">
        <v>151</v>
      </c>
      <c r="D110" s="48" t="s">
        <v>437</v>
      </c>
      <c r="E110" s="154">
        <v>1.68</v>
      </c>
      <c r="F110" s="6">
        <v>9504000</v>
      </c>
    </row>
    <row r="111" spans="1:6" ht="31.5" x14ac:dyDescent="0.25">
      <c r="A111" s="154">
        <f t="shared" si="2"/>
        <v>91</v>
      </c>
      <c r="B111" s="154" t="s">
        <v>288</v>
      </c>
      <c r="C111" s="48" t="s">
        <v>155</v>
      </c>
      <c r="D111" s="48" t="s">
        <v>438</v>
      </c>
      <c r="E111" s="154">
        <v>1.0349999999999999</v>
      </c>
      <c r="F111" s="6">
        <v>12300000</v>
      </c>
    </row>
    <row r="112" spans="1:6" ht="31.5" x14ac:dyDescent="0.25">
      <c r="A112" s="154">
        <f t="shared" si="2"/>
        <v>92</v>
      </c>
      <c r="B112" s="154" t="s">
        <v>288</v>
      </c>
      <c r="C112" s="48" t="s">
        <v>155</v>
      </c>
      <c r="D112" s="48" t="s">
        <v>439</v>
      </c>
      <c r="E112" s="154">
        <v>1.65</v>
      </c>
      <c r="F112" s="6">
        <v>17500000</v>
      </c>
    </row>
    <row r="113" spans="1:6" ht="31.5" x14ac:dyDescent="0.25">
      <c r="A113" s="154">
        <f t="shared" si="2"/>
        <v>93</v>
      </c>
      <c r="B113" s="154" t="s">
        <v>288</v>
      </c>
      <c r="C113" s="48" t="s">
        <v>155</v>
      </c>
      <c r="D113" s="48" t="s">
        <v>440</v>
      </c>
      <c r="E113" s="154">
        <v>1.0349999999999999</v>
      </c>
      <c r="F113" s="6">
        <v>12960000</v>
      </c>
    </row>
    <row r="114" spans="1:6" ht="31.5" x14ac:dyDescent="0.25">
      <c r="A114" s="154">
        <f t="shared" si="2"/>
        <v>94</v>
      </c>
      <c r="B114" s="154" t="s">
        <v>288</v>
      </c>
      <c r="C114" s="48" t="s">
        <v>155</v>
      </c>
      <c r="D114" s="48" t="s">
        <v>156</v>
      </c>
      <c r="E114" s="154">
        <v>1.74</v>
      </c>
      <c r="F114" s="6">
        <v>13972000</v>
      </c>
    </row>
    <row r="115" spans="1:6" ht="31.5" x14ac:dyDescent="0.25">
      <c r="A115" s="154">
        <f t="shared" si="2"/>
        <v>95</v>
      </c>
      <c r="B115" s="154" t="s">
        <v>288</v>
      </c>
      <c r="C115" s="48" t="s">
        <v>173</v>
      </c>
      <c r="D115" s="48" t="s">
        <v>451</v>
      </c>
      <c r="E115" s="154">
        <v>1.5</v>
      </c>
      <c r="F115" s="6">
        <v>12420000</v>
      </c>
    </row>
    <row r="116" spans="1:6" ht="31.5" x14ac:dyDescent="0.25">
      <c r="A116" s="154">
        <f t="shared" si="2"/>
        <v>96</v>
      </c>
      <c r="B116" s="154" t="s">
        <v>288</v>
      </c>
      <c r="C116" s="48" t="s">
        <v>338</v>
      </c>
      <c r="D116" s="48" t="s">
        <v>441</v>
      </c>
      <c r="E116" s="154">
        <v>1.65</v>
      </c>
      <c r="F116" s="6">
        <v>17700000</v>
      </c>
    </row>
    <row r="117" spans="1:6" ht="31.5" x14ac:dyDescent="0.25">
      <c r="A117" s="154">
        <f t="shared" si="2"/>
        <v>97</v>
      </c>
      <c r="B117" s="154" t="s">
        <v>288</v>
      </c>
      <c r="C117" s="48" t="s">
        <v>338</v>
      </c>
      <c r="D117" s="48" t="s">
        <v>336</v>
      </c>
      <c r="E117" s="154">
        <v>1.5</v>
      </c>
      <c r="F117" s="6">
        <v>14970000</v>
      </c>
    </row>
    <row r="118" spans="1:6" ht="31.5" x14ac:dyDescent="0.25">
      <c r="A118" s="154">
        <f t="shared" si="2"/>
        <v>98</v>
      </c>
      <c r="B118" s="154" t="s">
        <v>288</v>
      </c>
      <c r="C118" s="48" t="s">
        <v>338</v>
      </c>
      <c r="D118" s="48" t="s">
        <v>528</v>
      </c>
      <c r="E118" s="154">
        <v>1</v>
      </c>
      <c r="F118" s="6">
        <v>11000000</v>
      </c>
    </row>
    <row r="119" spans="1:6" ht="31.5" x14ac:dyDescent="0.25">
      <c r="A119" s="154">
        <f t="shared" si="2"/>
        <v>99</v>
      </c>
      <c r="B119" s="154" t="s">
        <v>288</v>
      </c>
      <c r="C119" s="48" t="s">
        <v>158</v>
      </c>
      <c r="D119" s="48" t="s">
        <v>442</v>
      </c>
      <c r="E119" s="154">
        <v>0.28999999999999998</v>
      </c>
      <c r="F119" s="6">
        <v>14500000</v>
      </c>
    </row>
    <row r="120" spans="1:6" ht="31.5" x14ac:dyDescent="0.25">
      <c r="A120" s="154">
        <f t="shared" si="2"/>
        <v>100</v>
      </c>
      <c r="B120" s="154" t="s">
        <v>288</v>
      </c>
      <c r="C120" s="48" t="s">
        <v>158</v>
      </c>
      <c r="D120" s="48" t="s">
        <v>529</v>
      </c>
      <c r="E120" s="154">
        <v>2.5</v>
      </c>
      <c r="F120" s="6">
        <v>18360000</v>
      </c>
    </row>
    <row r="121" spans="1:6" ht="31.5" x14ac:dyDescent="0.25">
      <c r="A121" s="154">
        <f t="shared" si="2"/>
        <v>101</v>
      </c>
      <c r="B121" s="154" t="s">
        <v>288</v>
      </c>
      <c r="C121" s="48" t="s">
        <v>158</v>
      </c>
      <c r="D121" s="48" t="s">
        <v>530</v>
      </c>
      <c r="E121" s="154">
        <v>1.6</v>
      </c>
      <c r="F121" s="6">
        <v>15066000</v>
      </c>
    </row>
    <row r="122" spans="1:6" ht="31.5" x14ac:dyDescent="0.25">
      <c r="A122" s="154">
        <f t="shared" si="2"/>
        <v>102</v>
      </c>
      <c r="B122" s="154" t="s">
        <v>288</v>
      </c>
      <c r="C122" s="48" t="s">
        <v>159</v>
      </c>
      <c r="D122" s="48" t="s">
        <v>443</v>
      </c>
      <c r="E122" s="154">
        <v>1.5</v>
      </c>
      <c r="F122" s="6">
        <v>12175600</v>
      </c>
    </row>
    <row r="123" spans="1:6" ht="31.5" x14ac:dyDescent="0.25">
      <c r="A123" s="154">
        <f t="shared" si="2"/>
        <v>103</v>
      </c>
      <c r="B123" s="154" t="s">
        <v>288</v>
      </c>
      <c r="C123" s="48" t="s">
        <v>159</v>
      </c>
      <c r="D123" s="48" t="s">
        <v>444</v>
      </c>
      <c r="E123" s="154">
        <v>1.55</v>
      </c>
      <c r="F123" s="6">
        <v>9231500</v>
      </c>
    </row>
    <row r="124" spans="1:6" ht="31.5" x14ac:dyDescent="0.25">
      <c r="A124" s="154">
        <f t="shared" si="2"/>
        <v>104</v>
      </c>
      <c r="B124" s="154" t="s">
        <v>288</v>
      </c>
      <c r="C124" s="48" t="s">
        <v>159</v>
      </c>
      <c r="D124" s="48" t="s">
        <v>445</v>
      </c>
      <c r="E124" s="154">
        <v>1</v>
      </c>
      <c r="F124" s="6">
        <v>8483000</v>
      </c>
    </row>
    <row r="125" spans="1:6" ht="31.5" x14ac:dyDescent="0.25">
      <c r="A125" s="154">
        <f t="shared" si="2"/>
        <v>105</v>
      </c>
      <c r="B125" s="154" t="s">
        <v>288</v>
      </c>
      <c r="C125" s="48" t="s">
        <v>159</v>
      </c>
      <c r="D125" s="48" t="s">
        <v>446</v>
      </c>
      <c r="E125" s="154">
        <v>1.5</v>
      </c>
      <c r="F125" s="6">
        <v>13073800</v>
      </c>
    </row>
    <row r="126" spans="1:6" ht="31.5" x14ac:dyDescent="0.25">
      <c r="A126" s="154">
        <f t="shared" si="2"/>
        <v>106</v>
      </c>
      <c r="B126" s="154" t="s">
        <v>288</v>
      </c>
      <c r="C126" s="48" t="s">
        <v>447</v>
      </c>
      <c r="D126" s="48" t="s">
        <v>448</v>
      </c>
      <c r="E126" s="154">
        <v>0.9</v>
      </c>
      <c r="F126" s="6">
        <v>10778400</v>
      </c>
    </row>
    <row r="127" spans="1:6" ht="31.5" x14ac:dyDescent="0.25">
      <c r="A127" s="154">
        <f t="shared" si="2"/>
        <v>107</v>
      </c>
      <c r="B127" s="154" t="s">
        <v>288</v>
      </c>
      <c r="C127" s="48" t="s">
        <v>449</v>
      </c>
      <c r="D127" s="48" t="s">
        <v>450</v>
      </c>
      <c r="E127" s="154">
        <v>1.6</v>
      </c>
      <c r="F127" s="6">
        <v>11500000</v>
      </c>
    </row>
    <row r="128" spans="1:6" ht="31.5" x14ac:dyDescent="0.25">
      <c r="A128" s="154">
        <f t="shared" si="2"/>
        <v>108</v>
      </c>
      <c r="B128" s="154" t="s">
        <v>288</v>
      </c>
      <c r="C128" s="48" t="s">
        <v>152</v>
      </c>
      <c r="D128" s="48" t="s">
        <v>451</v>
      </c>
      <c r="E128" s="154">
        <v>1.6</v>
      </c>
      <c r="F128" s="6">
        <v>11407000</v>
      </c>
    </row>
    <row r="129" spans="1:6" ht="31.5" x14ac:dyDescent="0.25">
      <c r="A129" s="154">
        <f t="shared" si="2"/>
        <v>109</v>
      </c>
      <c r="B129" s="154" t="s">
        <v>288</v>
      </c>
      <c r="C129" s="48" t="s">
        <v>452</v>
      </c>
      <c r="D129" s="48" t="s">
        <v>453</v>
      </c>
      <c r="E129" s="154">
        <v>1.65</v>
      </c>
      <c r="F129" s="6">
        <v>16000000</v>
      </c>
    </row>
    <row r="130" spans="1:6" ht="31.5" x14ac:dyDescent="0.25">
      <c r="A130" s="154">
        <f t="shared" si="2"/>
        <v>110</v>
      </c>
      <c r="B130" s="154" t="s">
        <v>288</v>
      </c>
      <c r="C130" s="48" t="s">
        <v>454</v>
      </c>
      <c r="D130" s="48" t="s">
        <v>455</v>
      </c>
      <c r="E130" s="154">
        <v>1.6</v>
      </c>
      <c r="F130" s="6">
        <v>9700000</v>
      </c>
    </row>
    <row r="131" spans="1:6" ht="31.5" x14ac:dyDescent="0.25">
      <c r="A131" s="154">
        <f t="shared" si="2"/>
        <v>111</v>
      </c>
      <c r="B131" s="154" t="s">
        <v>288</v>
      </c>
      <c r="C131" s="48" t="s">
        <v>160</v>
      </c>
      <c r="D131" s="48" t="s">
        <v>456</v>
      </c>
      <c r="E131" s="154">
        <v>1.5</v>
      </c>
      <c r="F131" s="6">
        <v>8300000</v>
      </c>
    </row>
    <row r="132" spans="1:6" ht="31.5" x14ac:dyDescent="0.25">
      <c r="A132" s="154">
        <f t="shared" si="2"/>
        <v>112</v>
      </c>
      <c r="B132" s="154" t="s">
        <v>288</v>
      </c>
      <c r="C132" s="48" t="s">
        <v>141</v>
      </c>
      <c r="D132" s="48" t="s">
        <v>457</v>
      </c>
      <c r="E132" s="154">
        <v>1.52</v>
      </c>
      <c r="F132" s="6">
        <v>16500000</v>
      </c>
    </row>
    <row r="133" spans="1:6" ht="31.5" x14ac:dyDescent="0.25">
      <c r="A133" s="154">
        <f t="shared" si="2"/>
        <v>113</v>
      </c>
      <c r="B133" s="154" t="s">
        <v>288</v>
      </c>
      <c r="C133" s="48" t="s">
        <v>141</v>
      </c>
      <c r="D133" s="48" t="s">
        <v>458</v>
      </c>
      <c r="E133" s="154">
        <v>2.4</v>
      </c>
      <c r="F133" s="6">
        <v>17000000</v>
      </c>
    </row>
    <row r="134" spans="1:6" ht="31.5" x14ac:dyDescent="0.25">
      <c r="A134" s="154">
        <f t="shared" si="2"/>
        <v>114</v>
      </c>
      <c r="B134" s="154" t="s">
        <v>288</v>
      </c>
      <c r="C134" s="48" t="s">
        <v>141</v>
      </c>
      <c r="D134" s="48" t="s">
        <v>459</v>
      </c>
      <c r="E134" s="154">
        <v>1.5</v>
      </c>
      <c r="F134" s="6">
        <v>11000000</v>
      </c>
    </row>
    <row r="135" spans="1:6" ht="31.5" x14ac:dyDescent="0.25">
      <c r="A135" s="154">
        <f t="shared" si="2"/>
        <v>115</v>
      </c>
      <c r="B135" s="154" t="s">
        <v>288</v>
      </c>
      <c r="C135" s="48" t="s">
        <v>460</v>
      </c>
      <c r="D135" s="48" t="s">
        <v>461</v>
      </c>
      <c r="E135" s="154">
        <v>1.8</v>
      </c>
      <c r="F135" s="6">
        <v>17600000</v>
      </c>
    </row>
    <row r="136" spans="1:6" ht="31.5" x14ac:dyDescent="0.25">
      <c r="A136" s="154">
        <f t="shared" si="2"/>
        <v>116</v>
      </c>
      <c r="B136" s="154" t="s">
        <v>288</v>
      </c>
      <c r="C136" s="48" t="s">
        <v>460</v>
      </c>
      <c r="D136" s="48" t="s">
        <v>462</v>
      </c>
      <c r="E136" s="154">
        <v>1.8</v>
      </c>
      <c r="F136" s="6">
        <v>17820000</v>
      </c>
    </row>
    <row r="137" spans="1:6" ht="31.5" x14ac:dyDescent="0.25">
      <c r="A137" s="154">
        <f t="shared" si="2"/>
        <v>117</v>
      </c>
      <c r="B137" s="154" t="s">
        <v>288</v>
      </c>
      <c r="C137" s="48" t="s">
        <v>463</v>
      </c>
      <c r="D137" s="48" t="s">
        <v>464</v>
      </c>
      <c r="E137" s="154">
        <v>1.5</v>
      </c>
      <c r="F137" s="6">
        <v>11232000</v>
      </c>
    </row>
    <row r="138" spans="1:6" ht="31.5" x14ac:dyDescent="0.25">
      <c r="A138" s="154">
        <f t="shared" si="2"/>
        <v>118</v>
      </c>
      <c r="B138" s="154" t="s">
        <v>288</v>
      </c>
      <c r="C138" s="48" t="s">
        <v>465</v>
      </c>
      <c r="D138" s="48" t="s">
        <v>466</v>
      </c>
      <c r="E138" s="154">
        <v>0.45</v>
      </c>
      <c r="F138" s="6">
        <v>11000000</v>
      </c>
    </row>
    <row r="139" spans="1:6" ht="31.5" x14ac:dyDescent="0.25">
      <c r="A139" s="154">
        <f t="shared" si="2"/>
        <v>119</v>
      </c>
      <c r="B139" s="154" t="s">
        <v>288</v>
      </c>
      <c r="C139" s="48" t="s">
        <v>467</v>
      </c>
      <c r="D139" s="48" t="s">
        <v>468</v>
      </c>
      <c r="E139" s="154">
        <v>0.245</v>
      </c>
      <c r="F139" s="6">
        <v>14800000</v>
      </c>
    </row>
    <row r="140" spans="1:6" ht="31.5" x14ac:dyDescent="0.25">
      <c r="A140" s="154">
        <f t="shared" si="2"/>
        <v>120</v>
      </c>
      <c r="B140" s="154" t="s">
        <v>288</v>
      </c>
      <c r="C140" s="48" t="s">
        <v>531</v>
      </c>
      <c r="D140" s="48" t="s">
        <v>532</v>
      </c>
      <c r="E140" s="154">
        <v>1.8</v>
      </c>
      <c r="F140" s="6">
        <v>9980000</v>
      </c>
    </row>
    <row r="141" spans="1:6" ht="31.5" x14ac:dyDescent="0.25">
      <c r="A141" s="154">
        <f t="shared" si="2"/>
        <v>121</v>
      </c>
      <c r="B141" s="154" t="s">
        <v>288</v>
      </c>
      <c r="C141" s="48" t="s">
        <v>138</v>
      </c>
      <c r="D141" s="48" t="s">
        <v>469</v>
      </c>
      <c r="E141" s="154">
        <v>1.7</v>
      </c>
      <c r="F141" s="6">
        <v>18340000</v>
      </c>
    </row>
    <row r="142" spans="1:6" ht="31.5" x14ac:dyDescent="0.25">
      <c r="A142" s="154">
        <f t="shared" si="2"/>
        <v>122</v>
      </c>
      <c r="B142" s="154" t="s">
        <v>288</v>
      </c>
      <c r="C142" s="48" t="s">
        <v>138</v>
      </c>
      <c r="D142" s="48" t="s">
        <v>470</v>
      </c>
      <c r="E142" s="154">
        <v>1.0249999999999999</v>
      </c>
      <c r="F142" s="6">
        <v>13000000</v>
      </c>
    </row>
    <row r="143" spans="1:6" ht="31.5" x14ac:dyDescent="0.25">
      <c r="A143" s="154">
        <f t="shared" si="2"/>
        <v>123</v>
      </c>
      <c r="B143" s="154" t="s">
        <v>288</v>
      </c>
      <c r="C143" s="48" t="s">
        <v>138</v>
      </c>
      <c r="D143" s="48" t="s">
        <v>471</v>
      </c>
      <c r="E143" s="154">
        <v>1.55</v>
      </c>
      <c r="F143" s="6">
        <v>10500000</v>
      </c>
    </row>
    <row r="144" spans="1:6" ht="31.5" x14ac:dyDescent="0.25">
      <c r="A144" s="154">
        <f t="shared" si="2"/>
        <v>124</v>
      </c>
      <c r="B144" s="154" t="s">
        <v>288</v>
      </c>
      <c r="C144" s="48" t="s">
        <v>138</v>
      </c>
      <c r="D144" s="48" t="s">
        <v>472</v>
      </c>
      <c r="E144" s="154">
        <v>1.3</v>
      </c>
      <c r="F144" s="6">
        <v>15350000</v>
      </c>
    </row>
    <row r="145" spans="1:6" ht="31.5" x14ac:dyDescent="0.25">
      <c r="A145" s="154">
        <f t="shared" si="2"/>
        <v>125</v>
      </c>
      <c r="B145" s="154" t="s">
        <v>288</v>
      </c>
      <c r="C145" s="48" t="s">
        <v>138</v>
      </c>
      <c r="D145" s="48" t="s">
        <v>473</v>
      </c>
      <c r="E145" s="154">
        <v>1.3</v>
      </c>
      <c r="F145" s="6">
        <v>14540000</v>
      </c>
    </row>
    <row r="146" spans="1:6" ht="31.5" x14ac:dyDescent="0.25">
      <c r="A146" s="154">
        <f t="shared" si="2"/>
        <v>126</v>
      </c>
      <c r="B146" s="154" t="s">
        <v>288</v>
      </c>
      <c r="C146" s="48" t="s">
        <v>474</v>
      </c>
      <c r="D146" s="48" t="s">
        <v>475</v>
      </c>
      <c r="E146" s="154">
        <v>1.6</v>
      </c>
      <c r="F146" s="6">
        <v>14825000</v>
      </c>
    </row>
    <row r="147" spans="1:6" ht="31.5" x14ac:dyDescent="0.25">
      <c r="A147" s="154">
        <f t="shared" si="2"/>
        <v>127</v>
      </c>
      <c r="B147" s="154" t="s">
        <v>288</v>
      </c>
      <c r="C147" s="48" t="s">
        <v>474</v>
      </c>
      <c r="D147" s="48" t="s">
        <v>476</v>
      </c>
      <c r="E147" s="154">
        <v>1.3</v>
      </c>
      <c r="F147" s="6">
        <v>13500000</v>
      </c>
    </row>
    <row r="148" spans="1:6" ht="31.5" x14ac:dyDescent="0.25">
      <c r="A148" s="154">
        <f t="shared" si="2"/>
        <v>128</v>
      </c>
      <c r="B148" s="154" t="s">
        <v>288</v>
      </c>
      <c r="C148" s="48" t="s">
        <v>474</v>
      </c>
      <c r="D148" s="48" t="s">
        <v>533</v>
      </c>
      <c r="E148" s="154">
        <v>1.3</v>
      </c>
      <c r="F148" s="6">
        <v>10400000</v>
      </c>
    </row>
    <row r="149" spans="1:6" ht="31.5" x14ac:dyDescent="0.25">
      <c r="A149" s="154">
        <f t="shared" si="2"/>
        <v>129</v>
      </c>
      <c r="B149" s="154" t="s">
        <v>288</v>
      </c>
      <c r="C149" s="48" t="s">
        <v>161</v>
      </c>
      <c r="D149" s="48" t="s">
        <v>576</v>
      </c>
      <c r="E149" s="154">
        <v>0.48</v>
      </c>
      <c r="F149" s="6">
        <v>14200000</v>
      </c>
    </row>
    <row r="150" spans="1:6" ht="31.5" x14ac:dyDescent="0.25">
      <c r="A150" s="154">
        <f t="shared" si="2"/>
        <v>130</v>
      </c>
      <c r="B150" s="154" t="s">
        <v>288</v>
      </c>
      <c r="C150" s="48" t="s">
        <v>161</v>
      </c>
      <c r="D150" s="48" t="s">
        <v>577</v>
      </c>
      <c r="E150" s="154">
        <v>0.45</v>
      </c>
      <c r="F150" s="6">
        <v>10000000</v>
      </c>
    </row>
    <row r="151" spans="1:6" ht="31.5" x14ac:dyDescent="0.25">
      <c r="A151" s="154">
        <f t="shared" si="2"/>
        <v>131</v>
      </c>
      <c r="B151" s="154" t="s">
        <v>288</v>
      </c>
      <c r="C151" s="48" t="s">
        <v>478</v>
      </c>
      <c r="D151" s="48" t="s">
        <v>479</v>
      </c>
      <c r="E151" s="154">
        <v>1.5</v>
      </c>
      <c r="F151" s="6">
        <v>14200000</v>
      </c>
    </row>
    <row r="152" spans="1:6" ht="31.5" x14ac:dyDescent="0.25">
      <c r="A152" s="154">
        <f t="shared" si="2"/>
        <v>132</v>
      </c>
      <c r="B152" s="154" t="s">
        <v>288</v>
      </c>
      <c r="C152" s="48" t="s">
        <v>148</v>
      </c>
      <c r="D152" s="48" t="s">
        <v>480</v>
      </c>
      <c r="E152" s="154">
        <v>1</v>
      </c>
      <c r="F152" s="6">
        <v>11300000</v>
      </c>
    </row>
    <row r="153" spans="1:6" ht="31.5" x14ac:dyDescent="0.25">
      <c r="A153" s="154">
        <f t="shared" si="2"/>
        <v>133</v>
      </c>
      <c r="B153" s="154" t="s">
        <v>288</v>
      </c>
      <c r="C153" s="48" t="s">
        <v>148</v>
      </c>
      <c r="D153" s="48" t="s">
        <v>481</v>
      </c>
      <c r="E153" s="154">
        <v>0.48</v>
      </c>
      <c r="F153" s="6">
        <v>14600000</v>
      </c>
    </row>
    <row r="154" spans="1:6" ht="31.5" x14ac:dyDescent="0.25">
      <c r="A154" s="154">
        <f t="shared" si="2"/>
        <v>134</v>
      </c>
      <c r="B154" s="154" t="s">
        <v>288</v>
      </c>
      <c r="C154" s="48" t="s">
        <v>148</v>
      </c>
      <c r="D154" s="48" t="s">
        <v>482</v>
      </c>
      <c r="E154" s="154">
        <v>1.55</v>
      </c>
      <c r="F154" s="6">
        <v>14970000</v>
      </c>
    </row>
    <row r="155" spans="1:6" ht="31.5" x14ac:dyDescent="0.25">
      <c r="A155" s="154">
        <f t="shared" si="2"/>
        <v>135</v>
      </c>
      <c r="B155" s="154" t="s">
        <v>288</v>
      </c>
      <c r="C155" s="48" t="s">
        <v>148</v>
      </c>
      <c r="D155" s="48" t="s">
        <v>578</v>
      </c>
      <c r="E155" s="154">
        <v>1.5</v>
      </c>
      <c r="F155" s="6">
        <v>15552000</v>
      </c>
    </row>
    <row r="156" spans="1:6" ht="31.5" x14ac:dyDescent="0.25">
      <c r="A156" s="154">
        <f t="shared" si="2"/>
        <v>136</v>
      </c>
      <c r="B156" s="154" t="s">
        <v>288</v>
      </c>
      <c r="C156" s="48" t="s">
        <v>149</v>
      </c>
      <c r="D156" s="48" t="s">
        <v>483</v>
      </c>
      <c r="E156" s="154">
        <v>1.6</v>
      </c>
      <c r="F156" s="6">
        <v>16500000</v>
      </c>
    </row>
    <row r="157" spans="1:6" ht="31.5" x14ac:dyDescent="0.25">
      <c r="A157" s="154">
        <f t="shared" si="2"/>
        <v>137</v>
      </c>
      <c r="B157" s="154" t="s">
        <v>288</v>
      </c>
      <c r="C157" s="48" t="s">
        <v>484</v>
      </c>
      <c r="D157" s="48" t="s">
        <v>485</v>
      </c>
      <c r="E157" s="154">
        <v>1.65</v>
      </c>
      <c r="F157" s="6">
        <v>11200000</v>
      </c>
    </row>
    <row r="158" spans="1:6" ht="31.5" x14ac:dyDescent="0.25">
      <c r="A158" s="154">
        <f t="shared" si="2"/>
        <v>138</v>
      </c>
      <c r="B158" s="154" t="s">
        <v>288</v>
      </c>
      <c r="C158" s="48" t="s">
        <v>484</v>
      </c>
      <c r="D158" s="48" t="s">
        <v>486</v>
      </c>
      <c r="E158" s="154">
        <v>0.48</v>
      </c>
      <c r="F158" s="6">
        <v>11500000</v>
      </c>
    </row>
    <row r="159" spans="1:6" ht="31.5" x14ac:dyDescent="0.25">
      <c r="A159" s="154">
        <f t="shared" si="2"/>
        <v>139</v>
      </c>
      <c r="B159" s="154" t="s">
        <v>288</v>
      </c>
      <c r="C159" s="48" t="s">
        <v>484</v>
      </c>
      <c r="D159" s="48" t="s">
        <v>487</v>
      </c>
      <c r="E159" s="154">
        <v>1.6</v>
      </c>
      <c r="F159" s="6">
        <v>10800000</v>
      </c>
    </row>
    <row r="160" spans="1:6" ht="31.5" x14ac:dyDescent="0.25">
      <c r="A160" s="154">
        <f t="shared" si="2"/>
        <v>140</v>
      </c>
      <c r="B160" s="154" t="s">
        <v>288</v>
      </c>
      <c r="C160" s="48" t="s">
        <v>484</v>
      </c>
      <c r="D160" s="48" t="s">
        <v>488</v>
      </c>
      <c r="E160" s="154">
        <v>1.8</v>
      </c>
      <c r="F160" s="6">
        <v>11000000</v>
      </c>
    </row>
    <row r="161" spans="1:6" ht="31.5" x14ac:dyDescent="0.25">
      <c r="A161" s="154">
        <f t="shared" si="2"/>
        <v>141</v>
      </c>
      <c r="B161" s="154" t="s">
        <v>288</v>
      </c>
      <c r="C161" s="48" t="s">
        <v>47</v>
      </c>
      <c r="D161" s="48" t="s">
        <v>489</v>
      </c>
      <c r="E161" s="154">
        <v>1.5</v>
      </c>
      <c r="F161" s="6">
        <v>14990000</v>
      </c>
    </row>
    <row r="162" spans="1:6" ht="31.5" x14ac:dyDescent="0.25">
      <c r="A162" s="154">
        <f t="shared" ref="A162:A172" si="3">A161+1</f>
        <v>142</v>
      </c>
      <c r="B162" s="154" t="s">
        <v>288</v>
      </c>
      <c r="C162" s="48" t="s">
        <v>47</v>
      </c>
      <c r="D162" s="48" t="s">
        <v>534</v>
      </c>
      <c r="E162" s="154">
        <v>0.8</v>
      </c>
      <c r="F162" s="6">
        <v>12000000</v>
      </c>
    </row>
    <row r="163" spans="1:6" ht="31.5" x14ac:dyDescent="0.25">
      <c r="A163" s="154">
        <f t="shared" si="3"/>
        <v>143</v>
      </c>
      <c r="B163" s="154" t="s">
        <v>288</v>
      </c>
      <c r="C163" s="48" t="s">
        <v>63</v>
      </c>
      <c r="D163" s="48" t="s">
        <v>490</v>
      </c>
      <c r="E163" s="154">
        <v>1.5</v>
      </c>
      <c r="F163" s="6">
        <v>17000000</v>
      </c>
    </row>
    <row r="164" spans="1:6" ht="31.5" x14ac:dyDescent="0.25">
      <c r="A164" s="154">
        <f t="shared" si="3"/>
        <v>144</v>
      </c>
      <c r="B164" s="154" t="s">
        <v>288</v>
      </c>
      <c r="C164" s="48" t="s">
        <v>63</v>
      </c>
      <c r="D164" s="48" t="s">
        <v>491</v>
      </c>
      <c r="E164" s="154">
        <v>2.3199999999999998</v>
      </c>
      <c r="F164" s="6">
        <v>22990000</v>
      </c>
    </row>
    <row r="165" spans="1:6" ht="31.5" x14ac:dyDescent="0.25">
      <c r="A165" s="154">
        <f t="shared" si="3"/>
        <v>145</v>
      </c>
      <c r="B165" s="154" t="s">
        <v>288</v>
      </c>
      <c r="C165" s="112" t="s">
        <v>63</v>
      </c>
      <c r="D165" s="112" t="s">
        <v>492</v>
      </c>
      <c r="E165" s="115">
        <v>1.22</v>
      </c>
      <c r="F165" s="113">
        <v>16000000</v>
      </c>
    </row>
    <row r="166" spans="1:6" ht="31.5" x14ac:dyDescent="0.25">
      <c r="A166" s="154">
        <f t="shared" si="3"/>
        <v>146</v>
      </c>
      <c r="B166" s="154" t="s">
        <v>288</v>
      </c>
      <c r="C166" s="112" t="s">
        <v>63</v>
      </c>
      <c r="D166" s="112" t="s">
        <v>493</v>
      </c>
      <c r="E166" s="115">
        <v>1</v>
      </c>
      <c r="F166" s="113">
        <v>14790000</v>
      </c>
    </row>
    <row r="167" spans="1:6" ht="31.5" x14ac:dyDescent="0.25">
      <c r="A167" s="154">
        <f t="shared" si="3"/>
        <v>147</v>
      </c>
      <c r="B167" s="154" t="s">
        <v>288</v>
      </c>
      <c r="C167" s="112" t="s">
        <v>63</v>
      </c>
      <c r="D167" s="112" t="s">
        <v>494</v>
      </c>
      <c r="E167" s="115">
        <v>1.35</v>
      </c>
      <c r="F167" s="113">
        <v>21990000</v>
      </c>
    </row>
    <row r="168" spans="1:6" ht="31.5" x14ac:dyDescent="0.25">
      <c r="A168" s="154">
        <f t="shared" si="3"/>
        <v>148</v>
      </c>
      <c r="B168" s="154" t="s">
        <v>288</v>
      </c>
      <c r="C168" s="112" t="s">
        <v>63</v>
      </c>
      <c r="D168" s="112" t="s">
        <v>495</v>
      </c>
      <c r="E168" s="115">
        <v>1.25</v>
      </c>
      <c r="F168" s="113">
        <v>18990000</v>
      </c>
    </row>
    <row r="169" spans="1:6" ht="31.5" x14ac:dyDescent="0.25">
      <c r="A169" s="154">
        <f t="shared" si="3"/>
        <v>149</v>
      </c>
      <c r="B169" s="154" t="s">
        <v>288</v>
      </c>
      <c r="C169" s="112" t="s">
        <v>63</v>
      </c>
      <c r="D169" s="112" t="s">
        <v>535</v>
      </c>
      <c r="E169" s="115">
        <v>0.68</v>
      </c>
      <c r="F169" s="113">
        <v>15390000</v>
      </c>
    </row>
    <row r="170" spans="1:6" ht="31.5" x14ac:dyDescent="0.25">
      <c r="A170" s="154">
        <f t="shared" si="3"/>
        <v>150</v>
      </c>
      <c r="B170" s="154" t="s">
        <v>288</v>
      </c>
      <c r="C170" s="114" t="s">
        <v>340</v>
      </c>
      <c r="D170" s="114" t="s">
        <v>496</v>
      </c>
      <c r="E170" s="115">
        <v>1.65</v>
      </c>
      <c r="F170" s="113">
        <v>15200000</v>
      </c>
    </row>
    <row r="171" spans="1:6" ht="31.5" x14ac:dyDescent="0.25">
      <c r="A171" s="154">
        <f t="shared" si="3"/>
        <v>151</v>
      </c>
      <c r="B171" s="154" t="s">
        <v>288</v>
      </c>
      <c r="C171" s="114" t="s">
        <v>150</v>
      </c>
      <c r="D171" s="114" t="s">
        <v>536</v>
      </c>
      <c r="E171" s="115">
        <v>1.5</v>
      </c>
      <c r="F171" s="113">
        <v>10800000</v>
      </c>
    </row>
    <row r="172" spans="1:6" ht="31.5" x14ac:dyDescent="0.25">
      <c r="A172" s="154">
        <f t="shared" si="3"/>
        <v>152</v>
      </c>
      <c r="B172" s="154" t="s">
        <v>288</v>
      </c>
      <c r="C172" s="114" t="s">
        <v>497</v>
      </c>
      <c r="D172" s="114" t="s">
        <v>498</v>
      </c>
      <c r="E172" s="115">
        <v>1.65</v>
      </c>
      <c r="F172" s="113">
        <v>11200000</v>
      </c>
    </row>
    <row r="177" spans="4:4" x14ac:dyDescent="0.25">
      <c r="D177" s="13">
        <f>A15+A172</f>
        <v>161</v>
      </c>
    </row>
  </sheetData>
  <mergeCells count="3">
    <mergeCell ref="A1:F2"/>
    <mergeCell ref="A4:F4"/>
    <mergeCell ref="A18:F18"/>
  </mergeCells>
  <pageMargins left="0.28000000000000003" right="0.18" top="0.38" bottom="0.39" header="0.3" footer="0.3"/>
  <pageSetup paperSize="9" orientation="portrait" r:id="rId1"/>
  <headerFooter differentFirst="1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sqref="A1:F109"/>
    </sheetView>
  </sheetViews>
  <sheetFormatPr defaultRowHeight="15" x14ac:dyDescent="0.25"/>
  <cols>
    <col min="1" max="1" width="7.7109375" style="13" customWidth="1"/>
    <col min="2" max="2" width="19" style="13" customWidth="1"/>
    <col min="3" max="3" width="15.85546875" style="13" customWidth="1"/>
    <col min="4" max="4" width="21.85546875" style="13" customWidth="1"/>
    <col min="5" max="5" width="12.85546875" style="13" customWidth="1"/>
    <col min="6" max="6" width="16.7109375" style="13" customWidth="1"/>
    <col min="7" max="7" width="9.140625" style="13"/>
    <col min="8" max="8" width="14.28515625" style="13" bestFit="1" customWidth="1"/>
    <col min="9" max="16384" width="9.140625" style="13"/>
  </cols>
  <sheetData>
    <row r="1" spans="1:8" ht="18.75" x14ac:dyDescent="0.3">
      <c r="A1" s="161" t="s">
        <v>110</v>
      </c>
      <c r="B1" s="161"/>
      <c r="C1" s="161"/>
      <c r="D1" s="161"/>
      <c r="E1" s="161"/>
      <c r="F1" s="161"/>
    </row>
    <row r="2" spans="1:8" x14ac:dyDescent="0.25">
      <c r="A2" s="21"/>
      <c r="B2" s="41"/>
      <c r="D2" s="21"/>
      <c r="E2" s="21"/>
      <c r="F2" s="24"/>
    </row>
    <row r="3" spans="1:8" ht="69" x14ac:dyDescent="0.25">
      <c r="A3" s="8" t="s">
        <v>1</v>
      </c>
      <c r="B3" s="8" t="s">
        <v>51</v>
      </c>
      <c r="C3" s="8" t="s">
        <v>2</v>
      </c>
      <c r="D3" s="8" t="s">
        <v>52</v>
      </c>
      <c r="E3" s="8" t="s">
        <v>164</v>
      </c>
      <c r="F3" s="10" t="s">
        <v>6</v>
      </c>
    </row>
    <row r="4" spans="1:8" ht="15.75" x14ac:dyDescent="0.25">
      <c r="A4" s="2">
        <v>1</v>
      </c>
      <c r="B4" s="80" t="s">
        <v>246</v>
      </c>
      <c r="C4" s="57" t="s">
        <v>54</v>
      </c>
      <c r="D4" s="57" t="s">
        <v>60</v>
      </c>
      <c r="E4" s="80">
        <v>49.5</v>
      </c>
      <c r="F4" s="70">
        <v>12500000</v>
      </c>
    </row>
    <row r="5" spans="1:8" ht="15.75" x14ac:dyDescent="0.25">
      <c r="A5" s="2">
        <f t="shared" ref="A5:A68" si="0">A4+1</f>
        <v>2</v>
      </c>
      <c r="B5" s="80" t="s">
        <v>246</v>
      </c>
      <c r="C5" s="57" t="s">
        <v>54</v>
      </c>
      <c r="D5" s="57" t="s">
        <v>61</v>
      </c>
      <c r="E5" s="80">
        <v>49.5</v>
      </c>
      <c r="F5" s="70">
        <v>11000000</v>
      </c>
    </row>
    <row r="6" spans="1:8" ht="15.75" x14ac:dyDescent="0.25">
      <c r="A6" s="2">
        <f t="shared" si="0"/>
        <v>3</v>
      </c>
      <c r="B6" s="80" t="s">
        <v>246</v>
      </c>
      <c r="C6" s="57" t="s">
        <v>54</v>
      </c>
      <c r="D6" s="57" t="s">
        <v>247</v>
      </c>
      <c r="E6" s="80">
        <v>49.5</v>
      </c>
      <c r="F6" s="70">
        <v>11000000</v>
      </c>
    </row>
    <row r="7" spans="1:8" ht="15.75" x14ac:dyDescent="0.25">
      <c r="A7" s="2">
        <f t="shared" si="0"/>
        <v>4</v>
      </c>
      <c r="B7" s="80" t="s">
        <v>246</v>
      </c>
      <c r="C7" s="57" t="s">
        <v>54</v>
      </c>
      <c r="D7" s="57" t="s">
        <v>248</v>
      </c>
      <c r="E7" s="80">
        <v>49.5</v>
      </c>
      <c r="F7" s="70">
        <v>11000000</v>
      </c>
    </row>
    <row r="8" spans="1:8" ht="15.75" x14ac:dyDescent="0.25">
      <c r="A8" s="2">
        <f t="shared" si="0"/>
        <v>5</v>
      </c>
      <c r="B8" s="80" t="s">
        <v>246</v>
      </c>
      <c r="C8" s="57" t="s">
        <v>145</v>
      </c>
      <c r="D8" s="57" t="s">
        <v>249</v>
      </c>
      <c r="E8" s="80">
        <v>107</v>
      </c>
      <c r="F8" s="70">
        <v>15300000</v>
      </c>
    </row>
    <row r="9" spans="1:8" ht="15.75" x14ac:dyDescent="0.25">
      <c r="A9" s="2">
        <f t="shared" si="0"/>
        <v>6</v>
      </c>
      <c r="B9" s="80" t="s">
        <v>246</v>
      </c>
      <c r="C9" s="57" t="s">
        <v>145</v>
      </c>
      <c r="D9" s="57" t="s">
        <v>250</v>
      </c>
      <c r="E9" s="80">
        <v>107</v>
      </c>
      <c r="F9" s="70">
        <v>16500000</v>
      </c>
    </row>
    <row r="10" spans="1:8" ht="15.75" x14ac:dyDescent="0.25">
      <c r="A10" s="2">
        <f t="shared" si="0"/>
        <v>7</v>
      </c>
      <c r="B10" s="80" t="s">
        <v>246</v>
      </c>
      <c r="C10" s="57" t="s">
        <v>252</v>
      </c>
      <c r="D10" s="57" t="s">
        <v>251</v>
      </c>
      <c r="E10" s="80">
        <v>49.5</v>
      </c>
      <c r="F10" s="70">
        <v>8000000</v>
      </c>
    </row>
    <row r="11" spans="1:8" ht="15.75" x14ac:dyDescent="0.25">
      <c r="A11" s="2">
        <f t="shared" si="0"/>
        <v>8</v>
      </c>
      <c r="B11" s="80" t="s">
        <v>246</v>
      </c>
      <c r="C11" s="57" t="s">
        <v>254</v>
      </c>
      <c r="D11" s="57" t="s">
        <v>253</v>
      </c>
      <c r="E11" s="80">
        <v>127.1</v>
      </c>
      <c r="F11" s="70">
        <v>7700000</v>
      </c>
    </row>
    <row r="12" spans="1:8" ht="15.75" x14ac:dyDescent="0.25">
      <c r="A12" s="2">
        <f t="shared" si="0"/>
        <v>9</v>
      </c>
      <c r="B12" s="80" t="s">
        <v>246</v>
      </c>
      <c r="C12" s="57" t="s">
        <v>8</v>
      </c>
      <c r="D12" s="57" t="s">
        <v>255</v>
      </c>
      <c r="E12" s="80">
        <v>97</v>
      </c>
      <c r="F12" s="70">
        <v>16900000</v>
      </c>
    </row>
    <row r="13" spans="1:8" ht="15.75" x14ac:dyDescent="0.25">
      <c r="A13" s="2">
        <f t="shared" si="0"/>
        <v>10</v>
      </c>
      <c r="B13" s="82" t="s">
        <v>246</v>
      </c>
      <c r="C13" s="3" t="s">
        <v>8</v>
      </c>
      <c r="D13" s="5" t="s">
        <v>111</v>
      </c>
      <c r="E13" s="2">
        <v>109.1</v>
      </c>
      <c r="F13" s="6">
        <v>21500000</v>
      </c>
      <c r="H13" s="95">
        <v>21500000</v>
      </c>
    </row>
    <row r="14" spans="1:8" ht="15.75" x14ac:dyDescent="0.25">
      <c r="A14" s="2">
        <f t="shared" si="0"/>
        <v>11</v>
      </c>
      <c r="B14" s="82" t="s">
        <v>246</v>
      </c>
      <c r="C14" s="3" t="s">
        <v>8</v>
      </c>
      <c r="D14" s="5" t="s">
        <v>112</v>
      </c>
      <c r="E14" s="2">
        <v>109.1</v>
      </c>
      <c r="F14" s="6">
        <v>23300000</v>
      </c>
      <c r="H14" s="96">
        <v>23300000</v>
      </c>
    </row>
    <row r="15" spans="1:8" ht="15.75" x14ac:dyDescent="0.25">
      <c r="A15" s="2">
        <f t="shared" si="0"/>
        <v>12</v>
      </c>
      <c r="B15" s="82" t="s">
        <v>246</v>
      </c>
      <c r="C15" s="3" t="s">
        <v>8</v>
      </c>
      <c r="D15" s="5" t="s">
        <v>128</v>
      </c>
      <c r="E15" s="2">
        <v>109.2</v>
      </c>
      <c r="F15" s="6">
        <v>27700000</v>
      </c>
      <c r="H15" s="96">
        <v>27700000</v>
      </c>
    </row>
    <row r="16" spans="1:8" ht="31.5" x14ac:dyDescent="0.25">
      <c r="A16" s="2">
        <f t="shared" si="0"/>
        <v>13</v>
      </c>
      <c r="B16" s="82" t="s">
        <v>246</v>
      </c>
      <c r="C16" s="3" t="s">
        <v>8</v>
      </c>
      <c r="D16" s="5" t="s">
        <v>129</v>
      </c>
      <c r="E16" s="2">
        <v>109.2</v>
      </c>
      <c r="F16" s="6">
        <v>25900000</v>
      </c>
      <c r="H16" s="96">
        <v>25900000</v>
      </c>
    </row>
    <row r="17" spans="1:8" ht="31.5" x14ac:dyDescent="0.25">
      <c r="A17" s="2">
        <f t="shared" si="0"/>
        <v>14</v>
      </c>
      <c r="B17" s="82" t="s">
        <v>246</v>
      </c>
      <c r="C17" s="3" t="s">
        <v>8</v>
      </c>
      <c r="D17" s="5" t="s">
        <v>130</v>
      </c>
      <c r="E17" s="2">
        <v>109.2</v>
      </c>
      <c r="F17" s="6">
        <v>28900000</v>
      </c>
      <c r="H17" s="96">
        <v>28900000</v>
      </c>
    </row>
    <row r="18" spans="1:8" ht="15.75" x14ac:dyDescent="0.25">
      <c r="A18" s="2">
        <f t="shared" si="0"/>
        <v>15</v>
      </c>
      <c r="B18" s="82" t="s">
        <v>246</v>
      </c>
      <c r="C18" s="3" t="s">
        <v>8</v>
      </c>
      <c r="D18" s="3" t="s">
        <v>131</v>
      </c>
      <c r="E18" s="2">
        <v>109.2</v>
      </c>
      <c r="F18" s="6">
        <v>23700000</v>
      </c>
      <c r="H18" s="96">
        <v>23700000</v>
      </c>
    </row>
    <row r="19" spans="1:8" ht="31.5" x14ac:dyDescent="0.25">
      <c r="A19" s="2">
        <f t="shared" si="0"/>
        <v>16</v>
      </c>
      <c r="B19" s="82" t="s">
        <v>246</v>
      </c>
      <c r="C19" s="3" t="s">
        <v>8</v>
      </c>
      <c r="D19" s="5" t="s">
        <v>113</v>
      </c>
      <c r="E19" s="2">
        <v>124.9</v>
      </c>
      <c r="F19" s="6">
        <v>36700000</v>
      </c>
      <c r="H19" s="96">
        <v>36700000</v>
      </c>
    </row>
    <row r="20" spans="1:8" ht="15.75" x14ac:dyDescent="0.25">
      <c r="A20" s="2">
        <f t="shared" si="0"/>
        <v>17</v>
      </c>
      <c r="B20" s="82" t="s">
        <v>246</v>
      </c>
      <c r="C20" s="3" t="s">
        <v>8</v>
      </c>
      <c r="D20" s="5" t="s">
        <v>135</v>
      </c>
      <c r="E20" s="2">
        <v>124.9</v>
      </c>
      <c r="F20" s="6">
        <v>36350000</v>
      </c>
      <c r="H20" s="96">
        <v>36350000</v>
      </c>
    </row>
    <row r="21" spans="1:8" ht="31.5" x14ac:dyDescent="0.25">
      <c r="A21" s="2">
        <f t="shared" si="0"/>
        <v>18</v>
      </c>
      <c r="B21" s="82" t="s">
        <v>246</v>
      </c>
      <c r="C21" s="3" t="s">
        <v>8</v>
      </c>
      <c r="D21" s="5" t="s">
        <v>136</v>
      </c>
      <c r="E21" s="2">
        <v>124.9</v>
      </c>
      <c r="F21" s="6">
        <v>37700000</v>
      </c>
      <c r="H21" s="96">
        <v>37700000</v>
      </c>
    </row>
    <row r="22" spans="1:8" ht="15.75" x14ac:dyDescent="0.25">
      <c r="A22" s="2">
        <f t="shared" si="0"/>
        <v>19</v>
      </c>
      <c r="B22" s="82" t="s">
        <v>246</v>
      </c>
      <c r="C22" s="3" t="s">
        <v>8</v>
      </c>
      <c r="D22" s="5" t="s">
        <v>114</v>
      </c>
      <c r="E22" s="2">
        <v>124.8</v>
      </c>
      <c r="F22" s="6">
        <v>81650000</v>
      </c>
      <c r="H22" s="65">
        <v>81650000</v>
      </c>
    </row>
    <row r="23" spans="1:8" ht="15.75" x14ac:dyDescent="0.25">
      <c r="A23" s="2">
        <f t="shared" si="0"/>
        <v>20</v>
      </c>
      <c r="B23" s="82" t="s">
        <v>246</v>
      </c>
      <c r="C23" s="3" t="s">
        <v>8</v>
      </c>
      <c r="D23" s="5" t="s">
        <v>115</v>
      </c>
      <c r="E23" s="2">
        <v>124.8</v>
      </c>
      <c r="F23" s="6">
        <v>83990000</v>
      </c>
      <c r="H23" s="65">
        <v>83990000</v>
      </c>
    </row>
    <row r="24" spans="1:8" ht="15.75" x14ac:dyDescent="0.25">
      <c r="A24" s="2">
        <f t="shared" si="0"/>
        <v>21</v>
      </c>
      <c r="B24" s="82" t="s">
        <v>246</v>
      </c>
      <c r="C24" s="3" t="s">
        <v>8</v>
      </c>
      <c r="D24" s="5" t="s">
        <v>132</v>
      </c>
      <c r="E24" s="2">
        <v>124.8</v>
      </c>
      <c r="F24" s="6">
        <v>94600000</v>
      </c>
      <c r="H24" s="65">
        <v>94600000</v>
      </c>
    </row>
    <row r="25" spans="1:8" ht="15.75" x14ac:dyDescent="0.25">
      <c r="A25" s="2">
        <f t="shared" si="0"/>
        <v>22</v>
      </c>
      <c r="B25" s="82" t="s">
        <v>246</v>
      </c>
      <c r="C25" s="47" t="s">
        <v>8</v>
      </c>
      <c r="D25" s="97" t="s">
        <v>169</v>
      </c>
      <c r="E25" s="43">
        <v>124.8</v>
      </c>
      <c r="F25" s="46">
        <v>85230000</v>
      </c>
      <c r="H25" s="65">
        <v>85230000</v>
      </c>
    </row>
    <row r="26" spans="1:8" ht="15.75" x14ac:dyDescent="0.25">
      <c r="A26" s="2">
        <f t="shared" si="0"/>
        <v>23</v>
      </c>
      <c r="B26" s="82" t="s">
        <v>246</v>
      </c>
      <c r="C26" s="47" t="s">
        <v>8</v>
      </c>
      <c r="D26" s="97" t="s">
        <v>170</v>
      </c>
      <c r="E26" s="43">
        <v>124.8</v>
      </c>
      <c r="F26" s="46">
        <v>97100000</v>
      </c>
      <c r="H26" s="65">
        <v>97100000</v>
      </c>
    </row>
    <row r="27" spans="1:8" ht="15.75" x14ac:dyDescent="0.25">
      <c r="A27" s="2">
        <f t="shared" si="0"/>
        <v>24</v>
      </c>
      <c r="B27" s="82" t="s">
        <v>246</v>
      </c>
      <c r="C27" s="3" t="s">
        <v>8</v>
      </c>
      <c r="D27" s="5" t="s">
        <v>55</v>
      </c>
      <c r="E27" s="2">
        <v>109.5</v>
      </c>
      <c r="F27" s="6">
        <v>36450000</v>
      </c>
      <c r="H27" s="65">
        <v>36450000</v>
      </c>
    </row>
    <row r="28" spans="1:8" ht="15.75" x14ac:dyDescent="0.25">
      <c r="A28" s="2">
        <f t="shared" si="0"/>
        <v>25</v>
      </c>
      <c r="B28" s="82" t="s">
        <v>246</v>
      </c>
      <c r="C28" s="3" t="s">
        <v>8</v>
      </c>
      <c r="D28" s="5" t="s">
        <v>56</v>
      </c>
      <c r="E28" s="2">
        <v>109.5</v>
      </c>
      <c r="F28" s="6">
        <v>40620000</v>
      </c>
      <c r="H28" s="65">
        <v>40620000</v>
      </c>
    </row>
    <row r="29" spans="1:8" ht="15.75" x14ac:dyDescent="0.25">
      <c r="A29" s="2">
        <f t="shared" si="0"/>
        <v>26</v>
      </c>
      <c r="B29" s="82" t="s">
        <v>246</v>
      </c>
      <c r="C29" s="3" t="s">
        <v>8</v>
      </c>
      <c r="D29" s="5" t="s">
        <v>57</v>
      </c>
      <c r="E29" s="2">
        <v>124.8</v>
      </c>
      <c r="F29" s="6">
        <v>43070000</v>
      </c>
      <c r="H29" s="65">
        <v>43070000</v>
      </c>
    </row>
    <row r="30" spans="1:8" ht="15.75" x14ac:dyDescent="0.25">
      <c r="A30" s="2">
        <f t="shared" si="0"/>
        <v>27</v>
      </c>
      <c r="B30" s="82" t="s">
        <v>246</v>
      </c>
      <c r="C30" s="3" t="s">
        <v>8</v>
      </c>
      <c r="D30" s="5" t="s">
        <v>58</v>
      </c>
      <c r="E30" s="2">
        <v>124.8</v>
      </c>
      <c r="F30" s="6">
        <v>44000000</v>
      </c>
      <c r="H30" s="65">
        <v>44000000</v>
      </c>
    </row>
    <row r="31" spans="1:8" ht="15.75" x14ac:dyDescent="0.25">
      <c r="A31" s="2">
        <f t="shared" si="0"/>
        <v>28</v>
      </c>
      <c r="B31" s="82" t="s">
        <v>246</v>
      </c>
      <c r="C31" s="3" t="s">
        <v>8</v>
      </c>
      <c r="D31" s="5" t="s">
        <v>59</v>
      </c>
      <c r="E31" s="2">
        <v>124.8</v>
      </c>
      <c r="F31" s="6">
        <v>48740000</v>
      </c>
      <c r="H31" s="65">
        <v>48740000</v>
      </c>
    </row>
    <row r="32" spans="1:8" ht="15.75" x14ac:dyDescent="0.25">
      <c r="A32" s="2">
        <f t="shared" si="0"/>
        <v>29</v>
      </c>
      <c r="B32" s="82" t="s">
        <v>246</v>
      </c>
      <c r="C32" s="3" t="s">
        <v>8</v>
      </c>
      <c r="D32" s="5" t="s">
        <v>116</v>
      </c>
      <c r="E32" s="2">
        <v>124.8</v>
      </c>
      <c r="F32" s="6">
        <v>51760000</v>
      </c>
      <c r="H32" s="65">
        <v>51760000</v>
      </c>
    </row>
    <row r="33" spans="1:8" ht="15.75" x14ac:dyDescent="0.25">
      <c r="A33" s="2">
        <f t="shared" si="0"/>
        <v>30</v>
      </c>
      <c r="B33" s="82" t="s">
        <v>246</v>
      </c>
      <c r="C33" s="47" t="s">
        <v>8</v>
      </c>
      <c r="D33" s="97" t="s">
        <v>171</v>
      </c>
      <c r="E33" s="43">
        <v>124.8</v>
      </c>
      <c r="F33" s="46">
        <v>47805000</v>
      </c>
      <c r="H33" s="65">
        <v>47805000</v>
      </c>
    </row>
    <row r="34" spans="1:8" ht="15.75" x14ac:dyDescent="0.25">
      <c r="A34" s="2">
        <f t="shared" si="0"/>
        <v>31</v>
      </c>
      <c r="B34" s="82" t="s">
        <v>246</v>
      </c>
      <c r="C34" s="42" t="s">
        <v>8</v>
      </c>
      <c r="D34" s="5" t="s">
        <v>133</v>
      </c>
      <c r="E34" s="2">
        <v>124.8</v>
      </c>
      <c r="F34" s="6">
        <v>62180000</v>
      </c>
      <c r="H34" s="65">
        <v>62180000</v>
      </c>
    </row>
    <row r="35" spans="1:8" ht="15.75" x14ac:dyDescent="0.25">
      <c r="A35" s="2">
        <f t="shared" si="0"/>
        <v>32</v>
      </c>
      <c r="B35" s="82" t="s">
        <v>246</v>
      </c>
      <c r="C35" s="3" t="s">
        <v>8</v>
      </c>
      <c r="D35" s="5" t="s">
        <v>134</v>
      </c>
      <c r="E35" s="2">
        <v>124.8</v>
      </c>
      <c r="F35" s="6">
        <v>69550000</v>
      </c>
      <c r="H35" s="65">
        <v>69550000</v>
      </c>
    </row>
    <row r="36" spans="1:8" ht="15.75" x14ac:dyDescent="0.25">
      <c r="A36" s="2">
        <f t="shared" si="0"/>
        <v>33</v>
      </c>
      <c r="B36" s="82" t="s">
        <v>246</v>
      </c>
      <c r="C36" s="47" t="s">
        <v>8</v>
      </c>
      <c r="D36" s="97" t="s">
        <v>172</v>
      </c>
      <c r="E36" s="43">
        <v>156.9</v>
      </c>
      <c r="F36" s="46">
        <v>119960000</v>
      </c>
      <c r="H36" s="65">
        <v>119960000</v>
      </c>
    </row>
    <row r="37" spans="1:8" ht="15.75" x14ac:dyDescent="0.25">
      <c r="A37" s="2">
        <f t="shared" si="0"/>
        <v>34</v>
      </c>
      <c r="B37" s="82" t="s">
        <v>246</v>
      </c>
      <c r="C37" s="42" t="s">
        <v>8</v>
      </c>
      <c r="D37" s="5" t="s">
        <v>117</v>
      </c>
      <c r="E37" s="2">
        <v>156.9</v>
      </c>
      <c r="F37" s="6">
        <v>58390000</v>
      </c>
      <c r="H37" s="49">
        <v>58390000</v>
      </c>
    </row>
    <row r="38" spans="1:8" ht="15.75" x14ac:dyDescent="0.25">
      <c r="A38" s="2">
        <f t="shared" si="0"/>
        <v>35</v>
      </c>
      <c r="B38" s="82" t="s">
        <v>246</v>
      </c>
      <c r="C38" s="57" t="s">
        <v>147</v>
      </c>
      <c r="D38" s="57" t="s">
        <v>259</v>
      </c>
      <c r="E38" s="80">
        <v>106.7</v>
      </c>
      <c r="F38" s="70">
        <v>14900000</v>
      </c>
    </row>
    <row r="39" spans="1:8" ht="15.75" x14ac:dyDescent="0.25">
      <c r="A39" s="2">
        <f t="shared" si="0"/>
        <v>36</v>
      </c>
      <c r="B39" s="82" t="s">
        <v>246</v>
      </c>
      <c r="C39" s="98" t="s">
        <v>53</v>
      </c>
      <c r="D39" s="98" t="s">
        <v>256</v>
      </c>
      <c r="E39" s="99">
        <v>155.1</v>
      </c>
      <c r="F39" s="73">
        <v>79000000</v>
      </c>
    </row>
    <row r="40" spans="1:8" ht="15.75" x14ac:dyDescent="0.25">
      <c r="A40" s="2">
        <f t="shared" si="0"/>
        <v>37</v>
      </c>
      <c r="B40" s="82" t="s">
        <v>246</v>
      </c>
      <c r="C40" s="98" t="s">
        <v>53</v>
      </c>
      <c r="D40" s="98" t="s">
        <v>257</v>
      </c>
      <c r="E40" s="99">
        <v>155.1</v>
      </c>
      <c r="F40" s="73">
        <v>69000000</v>
      </c>
    </row>
    <row r="41" spans="1:8" ht="15.75" x14ac:dyDescent="0.25">
      <c r="A41" s="2">
        <f t="shared" si="0"/>
        <v>38</v>
      </c>
      <c r="B41" s="82" t="s">
        <v>246</v>
      </c>
      <c r="C41" s="57" t="s">
        <v>53</v>
      </c>
      <c r="D41" s="57" t="s">
        <v>258</v>
      </c>
      <c r="E41" s="80">
        <v>113.7</v>
      </c>
      <c r="F41" s="70">
        <v>33500000</v>
      </c>
    </row>
    <row r="42" spans="1:8" ht="15.75" x14ac:dyDescent="0.25">
      <c r="A42" s="2">
        <f t="shared" si="0"/>
        <v>39</v>
      </c>
      <c r="B42" s="82" t="s">
        <v>246</v>
      </c>
      <c r="C42" s="3" t="s">
        <v>53</v>
      </c>
      <c r="D42" s="5" t="s">
        <v>118</v>
      </c>
      <c r="E42" s="2">
        <v>113.7</v>
      </c>
      <c r="F42" s="6">
        <v>28360000</v>
      </c>
      <c r="H42" s="49">
        <v>28360000</v>
      </c>
    </row>
    <row r="43" spans="1:8" ht="15.75" x14ac:dyDescent="0.25">
      <c r="A43" s="2">
        <f t="shared" si="0"/>
        <v>40</v>
      </c>
      <c r="B43" s="82" t="s">
        <v>246</v>
      </c>
      <c r="C43" s="3" t="s">
        <v>53</v>
      </c>
      <c r="D43" s="5" t="s">
        <v>119</v>
      </c>
      <c r="E43" s="2">
        <v>113.7</v>
      </c>
      <c r="F43" s="6">
        <v>24810000</v>
      </c>
      <c r="H43" s="49">
        <v>24810000</v>
      </c>
    </row>
    <row r="44" spans="1:8" ht="15.75" x14ac:dyDescent="0.25">
      <c r="A44" s="2">
        <f t="shared" si="0"/>
        <v>41</v>
      </c>
      <c r="B44" s="82" t="s">
        <v>246</v>
      </c>
      <c r="C44" s="3" t="s">
        <v>53</v>
      </c>
      <c r="D44" s="5" t="s">
        <v>120</v>
      </c>
      <c r="E44" s="2">
        <v>110.3</v>
      </c>
      <c r="F44" s="6">
        <v>24000000</v>
      </c>
      <c r="H44" s="49">
        <v>24000000</v>
      </c>
    </row>
    <row r="45" spans="1:8" ht="15.75" x14ac:dyDescent="0.25">
      <c r="A45" s="2">
        <f t="shared" si="0"/>
        <v>42</v>
      </c>
      <c r="B45" s="82" t="s">
        <v>246</v>
      </c>
      <c r="C45" s="3" t="s">
        <v>53</v>
      </c>
      <c r="D45" s="5" t="s">
        <v>121</v>
      </c>
      <c r="E45" s="2">
        <v>110.3</v>
      </c>
      <c r="F45" s="6">
        <v>22200000</v>
      </c>
      <c r="H45" s="49">
        <v>22200000</v>
      </c>
    </row>
    <row r="46" spans="1:8" ht="15.75" x14ac:dyDescent="0.25">
      <c r="A46" s="2">
        <f t="shared" si="0"/>
        <v>43</v>
      </c>
      <c r="B46" s="82" t="s">
        <v>246</v>
      </c>
      <c r="C46" s="3" t="s">
        <v>53</v>
      </c>
      <c r="D46" s="5" t="s">
        <v>122</v>
      </c>
      <c r="E46" s="2">
        <v>110.3</v>
      </c>
      <c r="F46" s="6">
        <v>25900000</v>
      </c>
      <c r="H46" s="49">
        <v>25900000</v>
      </c>
    </row>
    <row r="47" spans="1:8" ht="31.5" x14ac:dyDescent="0.25">
      <c r="A47" s="2">
        <f t="shared" si="0"/>
        <v>44</v>
      </c>
      <c r="B47" s="80" t="s">
        <v>260</v>
      </c>
      <c r="C47" s="57" t="s">
        <v>144</v>
      </c>
      <c r="D47" s="57" t="s">
        <v>261</v>
      </c>
      <c r="E47" s="80">
        <v>49.4</v>
      </c>
      <c r="F47" s="70">
        <v>19400000</v>
      </c>
    </row>
    <row r="48" spans="1:8" ht="31.5" x14ac:dyDescent="0.25">
      <c r="A48" s="2">
        <f t="shared" si="0"/>
        <v>45</v>
      </c>
      <c r="B48" s="80" t="s">
        <v>260</v>
      </c>
      <c r="C48" s="57" t="s">
        <v>262</v>
      </c>
      <c r="D48" s="57" t="s">
        <v>263</v>
      </c>
      <c r="E48" s="80">
        <v>49.5</v>
      </c>
      <c r="F48" s="70">
        <v>11000000</v>
      </c>
    </row>
    <row r="49" spans="1:6" ht="31.5" x14ac:dyDescent="0.25">
      <c r="A49" s="2">
        <f t="shared" si="0"/>
        <v>46</v>
      </c>
      <c r="B49" s="80" t="s">
        <v>260</v>
      </c>
      <c r="C49" s="57" t="s">
        <v>262</v>
      </c>
      <c r="D49" s="57" t="s">
        <v>264</v>
      </c>
      <c r="E49" s="80">
        <v>49.5</v>
      </c>
      <c r="F49" s="70">
        <v>10010000</v>
      </c>
    </row>
    <row r="50" spans="1:6" ht="31.5" x14ac:dyDescent="0.25">
      <c r="A50" s="2">
        <f t="shared" si="0"/>
        <v>47</v>
      </c>
      <c r="B50" s="80" t="s">
        <v>260</v>
      </c>
      <c r="C50" s="57" t="s">
        <v>262</v>
      </c>
      <c r="D50" s="57" t="s">
        <v>265</v>
      </c>
      <c r="E50" s="80">
        <v>49.5</v>
      </c>
      <c r="F50" s="70">
        <v>10600000</v>
      </c>
    </row>
    <row r="51" spans="1:6" ht="31.5" x14ac:dyDescent="0.25">
      <c r="A51" s="2">
        <f t="shared" si="0"/>
        <v>48</v>
      </c>
      <c r="B51" s="80" t="s">
        <v>260</v>
      </c>
      <c r="C51" s="57" t="s">
        <v>266</v>
      </c>
      <c r="D51" s="57" t="s">
        <v>267</v>
      </c>
      <c r="E51" s="80">
        <v>49.5</v>
      </c>
      <c r="F51" s="70">
        <v>15755000</v>
      </c>
    </row>
    <row r="52" spans="1:6" ht="31.5" x14ac:dyDescent="0.25">
      <c r="A52" s="2">
        <f t="shared" si="0"/>
        <v>49</v>
      </c>
      <c r="B52" s="80" t="s">
        <v>260</v>
      </c>
      <c r="C52" s="80" t="s">
        <v>145</v>
      </c>
      <c r="D52" s="80" t="s">
        <v>268</v>
      </c>
      <c r="E52" s="80">
        <v>49.5</v>
      </c>
      <c r="F52" s="80">
        <v>17000000</v>
      </c>
    </row>
    <row r="53" spans="1:6" ht="31.5" x14ac:dyDescent="0.25">
      <c r="A53" s="2">
        <f t="shared" si="0"/>
        <v>50</v>
      </c>
      <c r="B53" s="80" t="s">
        <v>260</v>
      </c>
      <c r="C53" s="80" t="s">
        <v>146</v>
      </c>
      <c r="D53" s="80" t="s">
        <v>269</v>
      </c>
      <c r="E53" s="80">
        <v>49.5</v>
      </c>
      <c r="F53" s="80">
        <v>19000000</v>
      </c>
    </row>
    <row r="54" spans="1:6" ht="31.5" x14ac:dyDescent="0.25">
      <c r="A54" s="2">
        <f t="shared" si="0"/>
        <v>51</v>
      </c>
      <c r="B54" s="80" t="s">
        <v>260</v>
      </c>
      <c r="C54" s="80" t="s">
        <v>146</v>
      </c>
      <c r="D54" s="80" t="s">
        <v>270</v>
      </c>
      <c r="E54" s="80">
        <v>49.5</v>
      </c>
      <c r="F54" s="80">
        <v>16000000</v>
      </c>
    </row>
    <row r="55" spans="1:6" ht="31.5" x14ac:dyDescent="0.25">
      <c r="A55" s="2">
        <f t="shared" si="0"/>
        <v>52</v>
      </c>
      <c r="B55" s="80" t="s">
        <v>260</v>
      </c>
      <c r="C55" s="80" t="s">
        <v>271</v>
      </c>
      <c r="D55" s="80" t="s">
        <v>143</v>
      </c>
      <c r="E55" s="80">
        <v>49.5</v>
      </c>
      <c r="F55" s="80">
        <v>11600000</v>
      </c>
    </row>
    <row r="56" spans="1:6" ht="31.5" x14ac:dyDescent="0.25">
      <c r="A56" s="2">
        <f t="shared" si="0"/>
        <v>53</v>
      </c>
      <c r="B56" s="80" t="s">
        <v>260</v>
      </c>
      <c r="C56" s="80" t="s">
        <v>271</v>
      </c>
      <c r="D56" s="80" t="s">
        <v>272</v>
      </c>
      <c r="E56" s="80">
        <v>49.5</v>
      </c>
      <c r="F56" s="80">
        <v>11400000</v>
      </c>
    </row>
    <row r="57" spans="1:6" ht="31.5" x14ac:dyDescent="0.25">
      <c r="A57" s="2">
        <f t="shared" si="0"/>
        <v>54</v>
      </c>
      <c r="B57" s="80" t="s">
        <v>260</v>
      </c>
      <c r="C57" s="80" t="s">
        <v>147</v>
      </c>
      <c r="D57" s="80" t="s">
        <v>273</v>
      </c>
      <c r="E57" s="80">
        <v>49.6</v>
      </c>
      <c r="F57" s="80">
        <v>13500000</v>
      </c>
    </row>
    <row r="58" spans="1:6" ht="31.5" x14ac:dyDescent="0.25">
      <c r="A58" s="2">
        <f t="shared" si="0"/>
        <v>55</v>
      </c>
      <c r="B58" s="80" t="s">
        <v>260</v>
      </c>
      <c r="C58" s="80" t="s">
        <v>151</v>
      </c>
      <c r="D58" s="80" t="s">
        <v>274</v>
      </c>
      <c r="E58" s="80">
        <v>49.6</v>
      </c>
      <c r="F58" s="80">
        <v>9666000</v>
      </c>
    </row>
    <row r="59" spans="1:6" ht="31.5" x14ac:dyDescent="0.25">
      <c r="A59" s="2">
        <f t="shared" si="0"/>
        <v>56</v>
      </c>
      <c r="B59" s="80" t="s">
        <v>260</v>
      </c>
      <c r="C59" s="80" t="s">
        <v>152</v>
      </c>
      <c r="D59" s="80" t="s">
        <v>275</v>
      </c>
      <c r="E59" s="80">
        <v>49.5</v>
      </c>
      <c r="F59" s="80">
        <v>12550000</v>
      </c>
    </row>
    <row r="60" spans="1:6" ht="31.5" x14ac:dyDescent="0.25">
      <c r="A60" s="2">
        <f t="shared" si="0"/>
        <v>57</v>
      </c>
      <c r="B60" s="80" t="s">
        <v>260</v>
      </c>
      <c r="C60" s="80" t="s">
        <v>152</v>
      </c>
      <c r="D60" s="80" t="s">
        <v>276</v>
      </c>
      <c r="E60" s="80">
        <v>49.5</v>
      </c>
      <c r="F60" s="80">
        <v>10300000</v>
      </c>
    </row>
    <row r="61" spans="1:6" ht="31.5" x14ac:dyDescent="0.25">
      <c r="A61" s="2">
        <f t="shared" si="0"/>
        <v>58</v>
      </c>
      <c r="B61" s="80" t="s">
        <v>260</v>
      </c>
      <c r="C61" s="80" t="s">
        <v>152</v>
      </c>
      <c r="D61" s="80" t="s">
        <v>277</v>
      </c>
      <c r="E61" s="80">
        <v>49.5</v>
      </c>
      <c r="F61" s="80">
        <v>14000000</v>
      </c>
    </row>
    <row r="62" spans="1:6" ht="31.5" x14ac:dyDescent="0.25">
      <c r="A62" s="2">
        <f t="shared" si="0"/>
        <v>59</v>
      </c>
      <c r="B62" s="80" t="s">
        <v>260</v>
      </c>
      <c r="C62" s="80" t="s">
        <v>148</v>
      </c>
      <c r="D62" s="80" t="s">
        <v>278</v>
      </c>
      <c r="E62" s="80">
        <v>49.4</v>
      </c>
      <c r="F62" s="80">
        <v>17664480</v>
      </c>
    </row>
    <row r="63" spans="1:6" ht="31.5" x14ac:dyDescent="0.25">
      <c r="A63" s="2">
        <f t="shared" si="0"/>
        <v>60</v>
      </c>
      <c r="B63" s="80" t="s">
        <v>260</v>
      </c>
      <c r="C63" s="80" t="s">
        <v>148</v>
      </c>
      <c r="D63" s="80" t="s">
        <v>279</v>
      </c>
      <c r="E63" s="80">
        <v>49.4</v>
      </c>
      <c r="F63" s="80">
        <v>18050000</v>
      </c>
    </row>
    <row r="64" spans="1:6" ht="31.5" x14ac:dyDescent="0.25">
      <c r="A64" s="2">
        <f t="shared" si="0"/>
        <v>61</v>
      </c>
      <c r="B64" s="80" t="s">
        <v>260</v>
      </c>
      <c r="C64" s="80" t="s">
        <v>148</v>
      </c>
      <c r="D64" s="80" t="s">
        <v>280</v>
      </c>
      <c r="E64" s="80">
        <v>49.6</v>
      </c>
      <c r="F64" s="80">
        <v>14500000</v>
      </c>
    </row>
    <row r="65" spans="1:6" ht="31.5" x14ac:dyDescent="0.25">
      <c r="A65" s="2">
        <f t="shared" si="0"/>
        <v>62</v>
      </c>
      <c r="B65" s="80" t="s">
        <v>260</v>
      </c>
      <c r="C65" s="80" t="s">
        <v>149</v>
      </c>
      <c r="D65" s="80" t="s">
        <v>281</v>
      </c>
      <c r="E65" s="80">
        <v>49.6</v>
      </c>
      <c r="F65" s="80">
        <v>15500000</v>
      </c>
    </row>
    <row r="66" spans="1:6" ht="31.5" x14ac:dyDescent="0.25">
      <c r="A66" s="2">
        <f t="shared" si="0"/>
        <v>63</v>
      </c>
      <c r="B66" s="80" t="s">
        <v>260</v>
      </c>
      <c r="C66" s="80" t="s">
        <v>149</v>
      </c>
      <c r="D66" s="80" t="s">
        <v>282</v>
      </c>
      <c r="E66" s="80">
        <v>49.6</v>
      </c>
      <c r="F66" s="80">
        <v>14000000</v>
      </c>
    </row>
    <row r="67" spans="1:6" ht="31.5" x14ac:dyDescent="0.25">
      <c r="A67" s="2">
        <f t="shared" si="0"/>
        <v>64</v>
      </c>
      <c r="B67" s="80" t="s">
        <v>283</v>
      </c>
      <c r="C67" s="57" t="s">
        <v>62</v>
      </c>
      <c r="D67" s="57" t="s">
        <v>284</v>
      </c>
      <c r="E67" s="80">
        <v>6</v>
      </c>
      <c r="F67" s="70">
        <v>37500000</v>
      </c>
    </row>
    <row r="68" spans="1:6" ht="31.5" x14ac:dyDescent="0.25">
      <c r="A68" s="2">
        <f t="shared" si="0"/>
        <v>65</v>
      </c>
      <c r="B68" s="80" t="s">
        <v>283</v>
      </c>
      <c r="C68" s="57" t="s">
        <v>62</v>
      </c>
      <c r="D68" s="57" t="s">
        <v>285</v>
      </c>
      <c r="E68" s="80">
        <v>6</v>
      </c>
      <c r="F68" s="70">
        <v>30500000</v>
      </c>
    </row>
    <row r="69" spans="1:6" ht="31.5" x14ac:dyDescent="0.25">
      <c r="A69" s="2">
        <f t="shared" ref="A69:A109" si="1">A68+1</f>
        <v>66</v>
      </c>
      <c r="B69" s="80" t="s">
        <v>283</v>
      </c>
      <c r="C69" s="57" t="s">
        <v>63</v>
      </c>
      <c r="D69" s="57" t="s">
        <v>286</v>
      </c>
      <c r="E69" s="80">
        <v>3.1</v>
      </c>
      <c r="F69" s="70">
        <v>27500000</v>
      </c>
    </row>
    <row r="70" spans="1:6" ht="31.5" x14ac:dyDescent="0.25">
      <c r="A70" s="2">
        <f t="shared" si="1"/>
        <v>67</v>
      </c>
      <c r="B70" s="80" t="s">
        <v>288</v>
      </c>
      <c r="C70" s="57" t="s">
        <v>142</v>
      </c>
      <c r="D70" s="57" t="s">
        <v>287</v>
      </c>
      <c r="E70" s="80">
        <v>1.55</v>
      </c>
      <c r="F70" s="70">
        <v>12900000</v>
      </c>
    </row>
    <row r="71" spans="1:6" ht="31.5" x14ac:dyDescent="0.25">
      <c r="A71" s="2">
        <f t="shared" si="1"/>
        <v>68</v>
      </c>
      <c r="B71" s="80" t="s">
        <v>288</v>
      </c>
      <c r="C71" s="57" t="s">
        <v>139</v>
      </c>
      <c r="D71" s="57" t="s">
        <v>289</v>
      </c>
      <c r="E71" s="80">
        <v>1.55</v>
      </c>
      <c r="F71" s="70">
        <v>14100000</v>
      </c>
    </row>
    <row r="72" spans="1:6" ht="31.5" x14ac:dyDescent="0.25">
      <c r="A72" s="2">
        <f t="shared" si="1"/>
        <v>69</v>
      </c>
      <c r="B72" s="80" t="s">
        <v>288</v>
      </c>
      <c r="C72" s="57" t="s">
        <v>145</v>
      </c>
      <c r="D72" s="57" t="s">
        <v>290</v>
      </c>
      <c r="E72" s="80">
        <v>1.6</v>
      </c>
      <c r="F72" s="70">
        <v>17200000</v>
      </c>
    </row>
    <row r="73" spans="1:6" ht="31.5" x14ac:dyDescent="0.25">
      <c r="A73" s="2">
        <f t="shared" si="1"/>
        <v>70</v>
      </c>
      <c r="B73" s="80" t="s">
        <v>288</v>
      </c>
      <c r="C73" s="57" t="s">
        <v>145</v>
      </c>
      <c r="D73" s="57" t="s">
        <v>291</v>
      </c>
      <c r="E73" s="80">
        <v>1.05</v>
      </c>
      <c r="F73" s="70">
        <v>14900000</v>
      </c>
    </row>
    <row r="74" spans="1:6" ht="31.5" x14ac:dyDescent="0.25">
      <c r="A74" s="2">
        <f t="shared" si="1"/>
        <v>71</v>
      </c>
      <c r="B74" s="80" t="s">
        <v>288</v>
      </c>
      <c r="C74" s="57" t="s">
        <v>154</v>
      </c>
      <c r="D74" s="57" t="s">
        <v>292</v>
      </c>
      <c r="E74" s="80">
        <v>1.5</v>
      </c>
      <c r="F74" s="70">
        <v>12500000</v>
      </c>
    </row>
    <row r="75" spans="1:6" ht="31.5" x14ac:dyDescent="0.25">
      <c r="A75" s="2">
        <f t="shared" si="1"/>
        <v>72</v>
      </c>
      <c r="B75" s="80" t="s">
        <v>288</v>
      </c>
      <c r="C75" s="57" t="s">
        <v>271</v>
      </c>
      <c r="D75" s="57" t="s">
        <v>293</v>
      </c>
      <c r="E75" s="80">
        <v>1.35</v>
      </c>
      <c r="F75" s="70">
        <v>10000000</v>
      </c>
    </row>
    <row r="76" spans="1:6" ht="31.5" x14ac:dyDescent="0.25">
      <c r="A76" s="2">
        <f t="shared" si="1"/>
        <v>73</v>
      </c>
      <c r="B76" s="80" t="s">
        <v>288</v>
      </c>
      <c r="C76" s="57" t="s">
        <v>151</v>
      </c>
      <c r="D76" s="57" t="s">
        <v>294</v>
      </c>
      <c r="E76" s="80">
        <v>1.2</v>
      </c>
      <c r="F76" s="70">
        <v>8550000</v>
      </c>
    </row>
    <row r="77" spans="1:6" ht="31.5" x14ac:dyDescent="0.25">
      <c r="A77" s="2">
        <f t="shared" si="1"/>
        <v>74</v>
      </c>
      <c r="B77" s="80" t="s">
        <v>288</v>
      </c>
      <c r="C77" s="57" t="s">
        <v>151</v>
      </c>
      <c r="D77" s="57" t="s">
        <v>295</v>
      </c>
      <c r="E77" s="80">
        <v>1</v>
      </c>
      <c r="F77" s="70">
        <v>7830000</v>
      </c>
    </row>
    <row r="78" spans="1:6" ht="31.5" x14ac:dyDescent="0.25">
      <c r="A78" s="2">
        <f t="shared" si="1"/>
        <v>75</v>
      </c>
      <c r="B78" s="80" t="s">
        <v>288</v>
      </c>
      <c r="C78" s="57" t="s">
        <v>155</v>
      </c>
      <c r="D78" s="85" t="s">
        <v>296</v>
      </c>
      <c r="E78" s="100">
        <v>1.7</v>
      </c>
      <c r="F78" s="70">
        <v>14040000</v>
      </c>
    </row>
    <row r="79" spans="1:6" ht="31.5" x14ac:dyDescent="0.25">
      <c r="A79" s="2">
        <f t="shared" si="1"/>
        <v>76</v>
      </c>
      <c r="B79" s="80" t="s">
        <v>288</v>
      </c>
      <c r="C79" s="57" t="s">
        <v>173</v>
      </c>
      <c r="D79" s="57" t="s">
        <v>123</v>
      </c>
      <c r="E79" s="80">
        <v>1.5</v>
      </c>
      <c r="F79" s="70">
        <v>13500000</v>
      </c>
    </row>
    <row r="80" spans="1:6" ht="31.5" x14ac:dyDescent="0.25">
      <c r="A80" s="2">
        <f t="shared" si="1"/>
        <v>77</v>
      </c>
      <c r="B80" s="80" t="s">
        <v>288</v>
      </c>
      <c r="C80" s="57" t="s">
        <v>173</v>
      </c>
      <c r="D80" s="57" t="s">
        <v>156</v>
      </c>
      <c r="E80" s="80">
        <v>1.45</v>
      </c>
      <c r="F80" s="70">
        <v>14500000</v>
      </c>
    </row>
    <row r="81" spans="1:6" ht="31.5" x14ac:dyDescent="0.25">
      <c r="A81" s="2">
        <f t="shared" si="1"/>
        <v>78</v>
      </c>
      <c r="B81" s="80" t="s">
        <v>288</v>
      </c>
      <c r="C81" s="57" t="s">
        <v>173</v>
      </c>
      <c r="D81" s="57" t="s">
        <v>157</v>
      </c>
      <c r="E81" s="80">
        <v>1.45</v>
      </c>
      <c r="F81" s="70">
        <v>14500000</v>
      </c>
    </row>
    <row r="82" spans="1:6" ht="31.5" x14ac:dyDescent="0.25">
      <c r="A82" s="2">
        <f t="shared" si="1"/>
        <v>79</v>
      </c>
      <c r="B82" s="80" t="s">
        <v>288</v>
      </c>
      <c r="C82" s="57" t="s">
        <v>173</v>
      </c>
      <c r="D82" s="57" t="s">
        <v>297</v>
      </c>
      <c r="E82" s="80">
        <v>1.5</v>
      </c>
      <c r="F82" s="70">
        <v>13972000</v>
      </c>
    </row>
    <row r="83" spans="1:6" ht="31.5" x14ac:dyDescent="0.25">
      <c r="A83" s="2">
        <f t="shared" si="1"/>
        <v>80</v>
      </c>
      <c r="B83" s="80" t="s">
        <v>288</v>
      </c>
      <c r="C83" s="57" t="s">
        <v>173</v>
      </c>
      <c r="D83" s="57" t="s">
        <v>153</v>
      </c>
      <c r="E83" s="80">
        <v>1.52</v>
      </c>
      <c r="F83" s="70">
        <v>11340000</v>
      </c>
    </row>
    <row r="84" spans="1:6" ht="31.5" x14ac:dyDescent="0.25">
      <c r="A84" s="2">
        <f t="shared" si="1"/>
        <v>81</v>
      </c>
      <c r="B84" s="80" t="s">
        <v>288</v>
      </c>
      <c r="C84" s="57" t="s">
        <v>158</v>
      </c>
      <c r="D84" s="57" t="s">
        <v>298</v>
      </c>
      <c r="E84" s="80">
        <v>1.6</v>
      </c>
      <c r="F84" s="70">
        <v>12312000</v>
      </c>
    </row>
    <row r="85" spans="1:6" ht="31.5" x14ac:dyDescent="0.25">
      <c r="A85" s="2">
        <f t="shared" si="1"/>
        <v>82</v>
      </c>
      <c r="B85" s="80" t="s">
        <v>288</v>
      </c>
      <c r="C85" s="57" t="s">
        <v>158</v>
      </c>
      <c r="D85" s="57" t="s">
        <v>299</v>
      </c>
      <c r="E85" s="80">
        <v>1.3</v>
      </c>
      <c r="F85" s="70">
        <v>14500000</v>
      </c>
    </row>
    <row r="86" spans="1:6" ht="31.5" x14ac:dyDescent="0.25">
      <c r="A86" s="2">
        <f t="shared" si="1"/>
        <v>83</v>
      </c>
      <c r="B86" s="80" t="s">
        <v>288</v>
      </c>
      <c r="C86" s="57" t="s">
        <v>158</v>
      </c>
      <c r="D86" s="57" t="s">
        <v>300</v>
      </c>
      <c r="E86" s="80">
        <v>1.6</v>
      </c>
      <c r="F86" s="70">
        <v>11800000</v>
      </c>
    </row>
    <row r="87" spans="1:6" ht="31.5" x14ac:dyDescent="0.25">
      <c r="A87" s="2">
        <f t="shared" si="1"/>
        <v>84</v>
      </c>
      <c r="B87" s="80" t="s">
        <v>288</v>
      </c>
      <c r="C87" s="57" t="s">
        <v>159</v>
      </c>
      <c r="D87" s="57" t="s">
        <v>301</v>
      </c>
      <c r="E87" s="80">
        <v>1.5</v>
      </c>
      <c r="F87" s="70">
        <v>12300000</v>
      </c>
    </row>
    <row r="88" spans="1:6" ht="31.5" x14ac:dyDescent="0.25">
      <c r="A88" s="2">
        <f t="shared" si="1"/>
        <v>85</v>
      </c>
      <c r="B88" s="80" t="s">
        <v>288</v>
      </c>
      <c r="C88" s="57" t="s">
        <v>159</v>
      </c>
      <c r="D88" s="57" t="s">
        <v>302</v>
      </c>
      <c r="E88" s="80">
        <v>1.5</v>
      </c>
      <c r="F88" s="70">
        <v>11000000</v>
      </c>
    </row>
    <row r="89" spans="1:6" ht="31.5" x14ac:dyDescent="0.25">
      <c r="A89" s="2">
        <f t="shared" si="1"/>
        <v>86</v>
      </c>
      <c r="B89" s="80" t="s">
        <v>288</v>
      </c>
      <c r="C89" s="57" t="s">
        <v>152</v>
      </c>
      <c r="D89" s="57" t="s">
        <v>303</v>
      </c>
      <c r="E89" s="80">
        <v>1.6</v>
      </c>
      <c r="F89" s="70">
        <v>16349000</v>
      </c>
    </row>
    <row r="90" spans="1:6" ht="31.5" x14ac:dyDescent="0.25">
      <c r="A90" s="2">
        <f t="shared" si="1"/>
        <v>87</v>
      </c>
      <c r="B90" s="80" t="s">
        <v>288</v>
      </c>
      <c r="C90" s="57" t="s">
        <v>66</v>
      </c>
      <c r="D90" s="57" t="s">
        <v>304</v>
      </c>
      <c r="E90" s="80">
        <v>1</v>
      </c>
      <c r="F90" s="70">
        <v>12900000</v>
      </c>
    </row>
    <row r="91" spans="1:6" ht="31.5" x14ac:dyDescent="0.25">
      <c r="A91" s="2">
        <f t="shared" si="1"/>
        <v>88</v>
      </c>
      <c r="B91" s="80" t="s">
        <v>288</v>
      </c>
      <c r="C91" s="57" t="s">
        <v>66</v>
      </c>
      <c r="D91" s="57" t="s">
        <v>305</v>
      </c>
      <c r="E91" s="80">
        <v>0.95</v>
      </c>
      <c r="F91" s="70">
        <v>9500000</v>
      </c>
    </row>
    <row r="92" spans="1:6" ht="31.5" x14ac:dyDescent="0.25">
      <c r="A92" s="2">
        <f t="shared" si="1"/>
        <v>89</v>
      </c>
      <c r="B92" s="80" t="s">
        <v>288</v>
      </c>
      <c r="C92" s="57" t="s">
        <v>66</v>
      </c>
      <c r="D92" s="57" t="s">
        <v>306</v>
      </c>
      <c r="E92" s="80">
        <v>1.6</v>
      </c>
      <c r="F92" s="70">
        <v>13500000</v>
      </c>
    </row>
    <row r="93" spans="1:6" ht="31.5" x14ac:dyDescent="0.25">
      <c r="A93" s="2">
        <f t="shared" si="1"/>
        <v>90</v>
      </c>
      <c r="B93" s="80" t="s">
        <v>288</v>
      </c>
      <c r="C93" s="57" t="s">
        <v>160</v>
      </c>
      <c r="D93" s="57" t="s">
        <v>307</v>
      </c>
      <c r="E93" s="80">
        <v>0.95</v>
      </c>
      <c r="F93" s="70">
        <v>5000000</v>
      </c>
    </row>
    <row r="94" spans="1:6" ht="31.5" x14ac:dyDescent="0.25">
      <c r="A94" s="2">
        <f t="shared" si="1"/>
        <v>91</v>
      </c>
      <c r="B94" s="80" t="s">
        <v>288</v>
      </c>
      <c r="C94" s="57" t="s">
        <v>160</v>
      </c>
      <c r="D94" s="57" t="s">
        <v>308</v>
      </c>
      <c r="E94" s="80">
        <v>1.5</v>
      </c>
      <c r="F94" s="70">
        <v>7776000</v>
      </c>
    </row>
    <row r="95" spans="1:6" ht="31.5" x14ac:dyDescent="0.25">
      <c r="A95" s="2">
        <f t="shared" si="1"/>
        <v>92</v>
      </c>
      <c r="B95" s="80" t="s">
        <v>288</v>
      </c>
      <c r="C95" s="57" t="s">
        <v>160</v>
      </c>
      <c r="D95" s="57" t="s">
        <v>309</v>
      </c>
      <c r="E95" s="80">
        <v>1.5</v>
      </c>
      <c r="F95" s="70">
        <v>7719000</v>
      </c>
    </row>
    <row r="96" spans="1:6" ht="31.5" x14ac:dyDescent="0.25">
      <c r="A96" s="2">
        <f t="shared" si="1"/>
        <v>93</v>
      </c>
      <c r="B96" s="80" t="s">
        <v>288</v>
      </c>
      <c r="C96" s="57" t="s">
        <v>141</v>
      </c>
      <c r="D96" s="57" t="s">
        <v>310</v>
      </c>
      <c r="E96" s="80">
        <v>1.6</v>
      </c>
      <c r="F96" s="70">
        <v>9500000</v>
      </c>
    </row>
    <row r="97" spans="1:6" ht="31.5" x14ac:dyDescent="0.25">
      <c r="A97" s="2">
        <f t="shared" si="1"/>
        <v>94</v>
      </c>
      <c r="B97" s="80" t="s">
        <v>288</v>
      </c>
      <c r="C97" s="57" t="s">
        <v>138</v>
      </c>
      <c r="D97" s="57" t="s">
        <v>311</v>
      </c>
      <c r="E97" s="80">
        <v>3.45</v>
      </c>
      <c r="F97" s="70">
        <v>25990000</v>
      </c>
    </row>
    <row r="98" spans="1:6" ht="31.5" x14ac:dyDescent="0.25">
      <c r="A98" s="2">
        <f t="shared" si="1"/>
        <v>95</v>
      </c>
      <c r="B98" s="80" t="s">
        <v>288</v>
      </c>
      <c r="C98" s="57" t="s">
        <v>138</v>
      </c>
      <c r="D98" s="57" t="s">
        <v>312</v>
      </c>
      <c r="E98" s="80">
        <v>1.65</v>
      </c>
      <c r="F98" s="70">
        <v>16000000</v>
      </c>
    </row>
    <row r="99" spans="1:6" s="20" customFormat="1" ht="31.5" x14ac:dyDescent="0.25">
      <c r="A99" s="2">
        <f t="shared" si="1"/>
        <v>96</v>
      </c>
      <c r="B99" s="80" t="s">
        <v>288</v>
      </c>
      <c r="C99" s="101" t="s">
        <v>161</v>
      </c>
      <c r="D99" s="102" t="s">
        <v>313</v>
      </c>
      <c r="E99" s="99">
        <v>1.5</v>
      </c>
      <c r="F99" s="73">
        <v>9026400</v>
      </c>
    </row>
    <row r="100" spans="1:6" ht="31.5" x14ac:dyDescent="0.25">
      <c r="A100" s="2">
        <f t="shared" si="1"/>
        <v>97</v>
      </c>
      <c r="B100" s="80" t="s">
        <v>288</v>
      </c>
      <c r="C100" s="57" t="s">
        <v>162</v>
      </c>
      <c r="D100" s="57" t="s">
        <v>163</v>
      </c>
      <c r="E100" s="80">
        <v>1.55</v>
      </c>
      <c r="F100" s="70">
        <v>9000000</v>
      </c>
    </row>
    <row r="101" spans="1:6" ht="31.5" x14ac:dyDescent="0.25">
      <c r="A101" s="2">
        <f t="shared" si="1"/>
        <v>98</v>
      </c>
      <c r="B101" s="80" t="s">
        <v>288</v>
      </c>
      <c r="C101" s="57" t="s">
        <v>148</v>
      </c>
      <c r="D101" s="57" t="s">
        <v>314</v>
      </c>
      <c r="E101" s="80">
        <v>1.2</v>
      </c>
      <c r="F101" s="70">
        <v>10908000</v>
      </c>
    </row>
    <row r="102" spans="1:6" ht="31.5" x14ac:dyDescent="0.25">
      <c r="A102" s="2">
        <f t="shared" si="1"/>
        <v>99</v>
      </c>
      <c r="B102" s="80" t="s">
        <v>288</v>
      </c>
      <c r="C102" s="57" t="s">
        <v>315</v>
      </c>
      <c r="D102" s="57" t="s">
        <v>316</v>
      </c>
      <c r="E102" s="80">
        <v>1.45</v>
      </c>
      <c r="F102" s="70">
        <v>10000000</v>
      </c>
    </row>
    <row r="103" spans="1:6" ht="31.5" x14ac:dyDescent="0.25">
      <c r="A103" s="2">
        <f t="shared" si="1"/>
        <v>100</v>
      </c>
      <c r="B103" s="80" t="s">
        <v>288</v>
      </c>
      <c r="C103" s="57" t="s">
        <v>63</v>
      </c>
      <c r="D103" s="57" t="s">
        <v>317</v>
      </c>
      <c r="E103" s="80">
        <v>2.5</v>
      </c>
      <c r="F103" s="70">
        <v>25990000</v>
      </c>
    </row>
    <row r="104" spans="1:6" ht="31.5" x14ac:dyDescent="0.25">
      <c r="A104" s="2">
        <f t="shared" si="1"/>
        <v>101</v>
      </c>
      <c r="B104" s="80" t="s">
        <v>288</v>
      </c>
      <c r="C104" s="57" t="s">
        <v>63</v>
      </c>
      <c r="D104" s="57" t="s">
        <v>318</v>
      </c>
      <c r="E104" s="80">
        <v>1.05</v>
      </c>
      <c r="F104" s="70">
        <v>13000000</v>
      </c>
    </row>
    <row r="105" spans="1:6" ht="31.5" x14ac:dyDescent="0.25">
      <c r="A105" s="2">
        <f t="shared" si="1"/>
        <v>102</v>
      </c>
      <c r="B105" s="80" t="s">
        <v>288</v>
      </c>
      <c r="C105" s="57" t="s">
        <v>63</v>
      </c>
      <c r="D105" s="57" t="s">
        <v>319</v>
      </c>
      <c r="E105" s="80">
        <v>0.99</v>
      </c>
      <c r="F105" s="70">
        <v>12990000</v>
      </c>
    </row>
    <row r="106" spans="1:6" ht="31.5" x14ac:dyDescent="0.25">
      <c r="A106" s="2">
        <f t="shared" si="1"/>
        <v>103</v>
      </c>
      <c r="B106" s="80" t="s">
        <v>288</v>
      </c>
      <c r="C106" s="57" t="s">
        <v>63</v>
      </c>
      <c r="D106" s="57" t="s">
        <v>320</v>
      </c>
      <c r="E106" s="80">
        <v>1.5</v>
      </c>
      <c r="F106" s="70">
        <v>16467000</v>
      </c>
    </row>
    <row r="107" spans="1:6" ht="31.5" x14ac:dyDescent="0.25">
      <c r="A107" s="2">
        <f t="shared" si="1"/>
        <v>104</v>
      </c>
      <c r="B107" s="80" t="s">
        <v>288</v>
      </c>
      <c r="C107" s="57" t="s">
        <v>63</v>
      </c>
      <c r="D107" s="57" t="s">
        <v>286</v>
      </c>
      <c r="E107" s="80">
        <v>3.1</v>
      </c>
      <c r="F107" s="70">
        <v>29441000</v>
      </c>
    </row>
    <row r="108" spans="1:6" s="20" customFormat="1" ht="31.5" x14ac:dyDescent="0.25">
      <c r="A108" s="2">
        <f t="shared" si="1"/>
        <v>105</v>
      </c>
      <c r="B108" s="80" t="s">
        <v>288</v>
      </c>
      <c r="C108" s="103" t="s">
        <v>63</v>
      </c>
      <c r="D108" s="103" t="s">
        <v>321</v>
      </c>
      <c r="E108" s="104">
        <v>2.75</v>
      </c>
      <c r="F108" s="73">
        <v>27490000</v>
      </c>
    </row>
    <row r="109" spans="1:6" s="20" customFormat="1" ht="31.5" x14ac:dyDescent="0.25">
      <c r="A109" s="2">
        <f t="shared" si="1"/>
        <v>106</v>
      </c>
      <c r="B109" s="80" t="s">
        <v>288</v>
      </c>
      <c r="C109" s="103" t="s">
        <v>150</v>
      </c>
      <c r="D109" s="103" t="s">
        <v>322</v>
      </c>
      <c r="E109" s="105">
        <v>1.8</v>
      </c>
      <c r="F109" s="73">
        <v>10079800</v>
      </c>
    </row>
  </sheetData>
  <mergeCells count="1">
    <mergeCell ref="A1:F1"/>
  </mergeCells>
  <pageMargins left="0.41" right="0.28999999999999998" top="0.43" bottom="0.37" header="0.3" footer="0.3"/>
  <pageSetup paperSize="9" orientation="portrait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B1 Ô tô con</vt:lpstr>
      <vt:lpstr>B1 (2)</vt:lpstr>
      <vt:lpstr>B2- PICKUP, TẢI VAN</vt:lpstr>
      <vt:lpstr>B2(2)</vt:lpstr>
      <vt:lpstr>B3-Ô TÔ TẢI</vt:lpstr>
      <vt:lpstr>B4-XE MÁY</vt:lpstr>
      <vt:lpstr>B6(2)</vt:lpstr>
    </vt:vector>
  </TitlesOfParts>
  <Company>Tong cuc Thue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Tong cuc Thue</cp:lastModifiedBy>
  <cp:lastPrinted>2025-12-15T15:39:03Z</cp:lastPrinted>
  <dcterms:created xsi:type="dcterms:W3CDTF">2025-06-29T04:51:19Z</dcterms:created>
  <dcterms:modified xsi:type="dcterms:W3CDTF">2026-10-20T01:59:27Z</dcterms:modified>
</cp:coreProperties>
</file>